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385" yWindow="-15" windowWidth="14370" windowHeight="13620" tabRatio="707"/>
  </bookViews>
  <sheets>
    <sheet name="ESCALA REMUNERATIVA 2013" sheetId="8" r:id="rId1"/>
  </sheets>
  <externalReferences>
    <externalReference r:id="rId2"/>
    <externalReference r:id="rId3"/>
    <externalReference r:id="rId4"/>
  </externalReferences>
  <definedNames>
    <definedName name="_____________________________TAB1">"#REF!"</definedName>
    <definedName name="_____________________________TAB15">"#REF!"</definedName>
    <definedName name="_____________________________TAB16">NA()</definedName>
    <definedName name="_____________________________TAB17">"#REF!"</definedName>
    <definedName name="_____________________________TAB2">"#REF!"</definedName>
    <definedName name="_____________________________TAB25">"#REF!"</definedName>
    <definedName name="_____________________________TAB26">"#REF!"</definedName>
    <definedName name="___________________________ADI2">"#REF!"</definedName>
    <definedName name="___________________________TAB1">"#REF!"</definedName>
    <definedName name="___________________________TAB15">"#REF!"</definedName>
    <definedName name="___________________________TAB16">NA()</definedName>
    <definedName name="___________________________TAB17">"#REF!"</definedName>
    <definedName name="___________________________TAB2">"#REF!"</definedName>
    <definedName name="___________________________TAB25">"#REF!"</definedName>
    <definedName name="___________________________TAB26">"#REF!"</definedName>
    <definedName name="___________________________tab3">#REF!</definedName>
    <definedName name="___________________________tab4">#REF!</definedName>
    <definedName name="___________________________TAB5">NA()</definedName>
    <definedName name="___________________________TAB9">NA()</definedName>
    <definedName name="__________________________ADI2">"#REF!"</definedName>
    <definedName name="__________________________tab3">#REF!</definedName>
    <definedName name="__________________________tab4">#REF!</definedName>
    <definedName name="__________________________TAB5">NA()</definedName>
    <definedName name="__________________________TAB9">NA()</definedName>
    <definedName name="_________________________ADI2">"#REF!"</definedName>
    <definedName name="_________________________ENE05">"#REF!"</definedName>
    <definedName name="_________________________TAB1">"#REF!"</definedName>
    <definedName name="_________________________TAB15">"#REF!"</definedName>
    <definedName name="_________________________TAB16">NA()</definedName>
    <definedName name="_________________________TAB17">"#REF!"</definedName>
    <definedName name="_________________________TAB2">"#REF!"</definedName>
    <definedName name="_________________________TAB25">"#REF!"</definedName>
    <definedName name="_________________________TAB26">"#REF!"</definedName>
    <definedName name="_________________________tab3">#REF!</definedName>
    <definedName name="_________________________tab4">#REF!</definedName>
    <definedName name="_________________________TAB5">NA()</definedName>
    <definedName name="_________________________TAB9">NA()</definedName>
    <definedName name="________________________ADI2">"#REF!"</definedName>
    <definedName name="________________________ENE05">"#REF!"</definedName>
    <definedName name="________________________TAB1">"#REF!"</definedName>
    <definedName name="________________________TAB15">"#REF!"</definedName>
    <definedName name="________________________TAB16">NA()</definedName>
    <definedName name="________________________TAB17">"#REF!"</definedName>
    <definedName name="________________________TAB2">"#REF!"</definedName>
    <definedName name="________________________TAB25">"#REF!"</definedName>
    <definedName name="________________________TAB26">"#REF!"</definedName>
    <definedName name="________________________tab3">#REF!</definedName>
    <definedName name="________________________tab4">#REF!</definedName>
    <definedName name="________________________TAB5">NA()</definedName>
    <definedName name="________________________TAB9">NA()</definedName>
    <definedName name="_______________________ADI2">"#REF!"</definedName>
    <definedName name="_______________________ENE05">"#REF!"</definedName>
    <definedName name="_______________________TAB1">"#REF!"</definedName>
    <definedName name="_______________________TAB15">"#REF!"</definedName>
    <definedName name="_______________________TAB16">NA()</definedName>
    <definedName name="_______________________TAB17">"#REF!"</definedName>
    <definedName name="_______________________TAB2">"#REF!"</definedName>
    <definedName name="_______________________TAB25">"#REF!"</definedName>
    <definedName name="_______________________TAB26">"#REF!"</definedName>
    <definedName name="_______________________tab3">#REF!</definedName>
    <definedName name="_______________________tab4">#REF!</definedName>
    <definedName name="_______________________TAB5">NA()</definedName>
    <definedName name="_______________________TAB9">NA()</definedName>
    <definedName name="______________________ADI2">"#REF!"</definedName>
    <definedName name="______________________ENE05">"#REF!"</definedName>
    <definedName name="______________________TAB1">"#REF!"</definedName>
    <definedName name="______________________TAB15">"#REF!"</definedName>
    <definedName name="______________________TAB16">NA()</definedName>
    <definedName name="______________________TAB17">"#REF!"</definedName>
    <definedName name="______________________TAB2">"#REF!"</definedName>
    <definedName name="______________________TAB25">"#REF!"</definedName>
    <definedName name="______________________TAB26">"#REF!"</definedName>
    <definedName name="______________________tab3">#REF!</definedName>
    <definedName name="______________________tab4">#REF!</definedName>
    <definedName name="______________________TAB5">NA()</definedName>
    <definedName name="______________________TAB9">NA()</definedName>
    <definedName name="_____________________ADI2">"#REF!"</definedName>
    <definedName name="_____________________ENE05">"#REF!"</definedName>
    <definedName name="_____________________TAB1">"#REF!"</definedName>
    <definedName name="_____________________TAB15">"#REF!"</definedName>
    <definedName name="_____________________TAB16">NA()</definedName>
    <definedName name="_____________________TAB17">"#REF!"</definedName>
    <definedName name="_____________________TAB2">"#REF!"</definedName>
    <definedName name="_____________________TAB25">"#REF!"</definedName>
    <definedName name="_____________________TAB26">"#REF!"</definedName>
    <definedName name="_____________________tab3">#REF!</definedName>
    <definedName name="_____________________tab4">#REF!</definedName>
    <definedName name="_____________________TAB5">NA()</definedName>
    <definedName name="_____________________TAB9">NA()</definedName>
    <definedName name="____________________ADI2">"#REF!"</definedName>
    <definedName name="____________________ENE05">"#REF!"</definedName>
    <definedName name="____________________TAB1">"#REF!"</definedName>
    <definedName name="____________________TAB15">"#REF!"</definedName>
    <definedName name="____________________TAB16">NA()</definedName>
    <definedName name="____________________TAB17">"#REF!"</definedName>
    <definedName name="____________________TAB2">"#REF!"</definedName>
    <definedName name="____________________TAB25">"#REF!"</definedName>
    <definedName name="____________________TAB26">"#REF!"</definedName>
    <definedName name="____________________tab3">#REF!</definedName>
    <definedName name="____________________tab4">#REF!</definedName>
    <definedName name="____________________TAB5">NA()</definedName>
    <definedName name="____________________TAB9">NA()</definedName>
    <definedName name="___________________ADI2">"#REF!"</definedName>
    <definedName name="___________________ENE05">"#REF!"</definedName>
    <definedName name="___________________TAB1">"#REF!"</definedName>
    <definedName name="___________________TAB15">"#REF!"</definedName>
    <definedName name="___________________TAB16">NA()</definedName>
    <definedName name="___________________TAB17">"#REF!"</definedName>
    <definedName name="___________________TAB2">"#REF!"</definedName>
    <definedName name="___________________TAB25">"#REF!"</definedName>
    <definedName name="___________________TAB26">"#REF!"</definedName>
    <definedName name="___________________tab3">#REF!</definedName>
    <definedName name="___________________tab4">#REF!</definedName>
    <definedName name="___________________TAB5">NA()</definedName>
    <definedName name="___________________TAB9">NA()</definedName>
    <definedName name="__________________ADI2">"#REF!"</definedName>
    <definedName name="__________________ENE05">"#REF!"</definedName>
    <definedName name="__________________TAB1">"#REF!"</definedName>
    <definedName name="__________________TAB15">"#REF!"</definedName>
    <definedName name="__________________TAB16">NA()</definedName>
    <definedName name="__________________TAB17">"#REF!"</definedName>
    <definedName name="__________________TAB2">"#REF!"</definedName>
    <definedName name="__________________TAB25">"#REF!"</definedName>
    <definedName name="__________________TAB26">"#REF!"</definedName>
    <definedName name="__________________tab3">#REF!</definedName>
    <definedName name="__________________tab4">#REF!</definedName>
    <definedName name="__________________TAB5">NA()</definedName>
    <definedName name="__________________TAB9">NA()</definedName>
    <definedName name="_________________ADI2">"#REF!"</definedName>
    <definedName name="_________________ENE05">"#REF!"</definedName>
    <definedName name="_________________TAB1">"#REF!"</definedName>
    <definedName name="_________________TAB15">"#REF!"</definedName>
    <definedName name="_________________TAB16">NA()</definedName>
    <definedName name="_________________TAB17">"#REF!"</definedName>
    <definedName name="_________________TAB2">"#REF!"</definedName>
    <definedName name="_________________TAB25">"#REF!"</definedName>
    <definedName name="_________________TAB26">"#REF!"</definedName>
    <definedName name="_________________tab3">#REF!</definedName>
    <definedName name="_________________tab4">#REF!</definedName>
    <definedName name="_________________TAB5">NA()</definedName>
    <definedName name="_________________TAB9">NA()</definedName>
    <definedName name="________________ADI2">"#REF!"</definedName>
    <definedName name="________________ENE05">"#REF!"</definedName>
    <definedName name="________________TAB1">"#REF!"</definedName>
    <definedName name="________________TAB15">"#REF!"</definedName>
    <definedName name="________________TAB16">NA()</definedName>
    <definedName name="________________TAB17">"#REF!"</definedName>
    <definedName name="________________TAB2">"#REF!"</definedName>
    <definedName name="________________TAB25">"#REF!"</definedName>
    <definedName name="________________TAB26">"#REF!"</definedName>
    <definedName name="________________tab3">#REF!</definedName>
    <definedName name="________________tab4">#REF!</definedName>
    <definedName name="________________TAB5">NA()</definedName>
    <definedName name="________________TAB9">NA()</definedName>
    <definedName name="_______________ADI2">"#REF!"</definedName>
    <definedName name="_______________ENE05">"#REF!"</definedName>
    <definedName name="_______________TAB1">"#REF!"</definedName>
    <definedName name="_______________TAB15">"#REF!"</definedName>
    <definedName name="_______________TAB16">NA()</definedName>
    <definedName name="_______________TAB17">"#REF!"</definedName>
    <definedName name="_______________TAB2">"#REF!"</definedName>
    <definedName name="_______________TAB25">"#REF!"</definedName>
    <definedName name="_______________TAB26">"#REF!"</definedName>
    <definedName name="_______________tab3">#REF!</definedName>
    <definedName name="_______________tab4">#REF!</definedName>
    <definedName name="_______________TAB5">NA()</definedName>
    <definedName name="_______________TAB9">NA()</definedName>
    <definedName name="______________ADI2">"#REF!"</definedName>
    <definedName name="______________ENE05">"#REF!"</definedName>
    <definedName name="______________TAB1">"#REF!"</definedName>
    <definedName name="______________TAB15">"#REF!"</definedName>
    <definedName name="______________TAB16">NA()</definedName>
    <definedName name="______________TAB17">"#REF!"</definedName>
    <definedName name="______________TAB2">"#REF!"</definedName>
    <definedName name="______________TAB25">"#REF!"</definedName>
    <definedName name="______________TAB26">"#REF!"</definedName>
    <definedName name="______________tab3">#REF!</definedName>
    <definedName name="______________tab4">#REF!</definedName>
    <definedName name="______________TAB5">NA()</definedName>
    <definedName name="______________TAB9">NA()</definedName>
    <definedName name="_____________ADI2">"#REF!"</definedName>
    <definedName name="_____________ENE05">"#REF!"</definedName>
    <definedName name="_____________TAB1">"#REF!"</definedName>
    <definedName name="_____________TAB15">"#REF!"</definedName>
    <definedName name="_____________TAB16">NA()</definedName>
    <definedName name="_____________TAB17">"#REF!"</definedName>
    <definedName name="_____________TAB2">"#REF!"</definedName>
    <definedName name="_____________TAB25">"#REF!"</definedName>
    <definedName name="_____________TAB26">"#REF!"</definedName>
    <definedName name="_____________tab3">#REF!</definedName>
    <definedName name="_____________tab4">#REF!</definedName>
    <definedName name="_____________TAB5">NA()</definedName>
    <definedName name="_____________TAB9">NA()</definedName>
    <definedName name="____________ADI2">"#REF!"</definedName>
    <definedName name="____________ENE05">"#REF!"</definedName>
    <definedName name="____________TAB1">"#REF!"</definedName>
    <definedName name="____________TAB15">"#REF!"</definedName>
    <definedName name="____________TAB16">NA()</definedName>
    <definedName name="____________TAB17">"#REF!"</definedName>
    <definedName name="____________TAB2">"#REF!"</definedName>
    <definedName name="____________TAB25">"#REF!"</definedName>
    <definedName name="____________TAB26">"#REF!"</definedName>
    <definedName name="____________tab3">#REF!</definedName>
    <definedName name="____________tab4">#REF!</definedName>
    <definedName name="____________TAB5">NA()</definedName>
    <definedName name="____________TAB9">NA()</definedName>
    <definedName name="___________ADI2">"#REF!"</definedName>
    <definedName name="___________ENE05">"#REF!"</definedName>
    <definedName name="___________TAB1">"#REF!"</definedName>
    <definedName name="___________TAB15">"#REF!"</definedName>
    <definedName name="___________TAB16">NA()</definedName>
    <definedName name="___________TAB17">"#REF!"</definedName>
    <definedName name="___________TAB2">"#REF!"</definedName>
    <definedName name="___________TAB25">"#REF!"</definedName>
    <definedName name="___________TAB26">"#REF!"</definedName>
    <definedName name="___________tab3">#REF!</definedName>
    <definedName name="___________tab4">#REF!</definedName>
    <definedName name="___________TAB5">NA()</definedName>
    <definedName name="___________TAB9">NA()</definedName>
    <definedName name="__________ADI2">"#REF!"</definedName>
    <definedName name="__________ENE05">"#REF!"</definedName>
    <definedName name="__________TAB1">"#REF!"</definedName>
    <definedName name="__________TAB15">"#REF!"</definedName>
    <definedName name="__________TAB16">NA()</definedName>
    <definedName name="__________TAB17">"#REF!"</definedName>
    <definedName name="__________TAB2">"#REF!"</definedName>
    <definedName name="__________TAB25">"#REF!"</definedName>
    <definedName name="__________TAB26">"#REF!"</definedName>
    <definedName name="__________tab3">#REF!</definedName>
    <definedName name="__________tab4">#REF!</definedName>
    <definedName name="__________TAB5">NA()</definedName>
    <definedName name="__________TAB9">NA()</definedName>
    <definedName name="_________ADI2">"#REF!"</definedName>
    <definedName name="_________ENE05">"#REF!"</definedName>
    <definedName name="_________TAB1">"#REF!"</definedName>
    <definedName name="_________TAB15">"#REF!"</definedName>
    <definedName name="_________TAB16">NA()</definedName>
    <definedName name="_________TAB17">"#REF!"</definedName>
    <definedName name="_________TAB2">"#REF!"</definedName>
    <definedName name="_________TAB25">"#REF!"</definedName>
    <definedName name="_________TAB26">"#REF!"</definedName>
    <definedName name="_________tab3">#REF!</definedName>
    <definedName name="_________tab4">#REF!</definedName>
    <definedName name="_________TAB5">NA()</definedName>
    <definedName name="_________TAB9">NA()</definedName>
    <definedName name="________ADI2">"#REF!"</definedName>
    <definedName name="________ENE05">"#REF!"</definedName>
    <definedName name="________TAB1">"#REF!"</definedName>
    <definedName name="________TAB15">"#REF!"</definedName>
    <definedName name="________TAB16">NA()</definedName>
    <definedName name="________TAB17">"#REF!"</definedName>
    <definedName name="________TAB2">"#REF!"</definedName>
    <definedName name="________TAB25">"#REF!"</definedName>
    <definedName name="________TAB26">"#REF!"</definedName>
    <definedName name="________tab3">#REF!</definedName>
    <definedName name="________tab4">#REF!</definedName>
    <definedName name="________TAB5">NA()</definedName>
    <definedName name="________TAB9">NA()</definedName>
    <definedName name="_______ADI2">"#REF!"</definedName>
    <definedName name="_______ENE05">"#REF!"</definedName>
    <definedName name="_______TAB1">"#REF!"</definedName>
    <definedName name="_______TAB15">"#REF!"</definedName>
    <definedName name="_______TAB16">NA()</definedName>
    <definedName name="_______TAB17">"#REF!"</definedName>
    <definedName name="_______TAB2">"#REF!"</definedName>
    <definedName name="_______TAB25">"#REF!"</definedName>
    <definedName name="_______TAB26">"#REF!"</definedName>
    <definedName name="_______tab3">#REF!</definedName>
    <definedName name="_______tab4">#REF!</definedName>
    <definedName name="_______TAB5">NA()</definedName>
    <definedName name="_______TAB9">NA()</definedName>
    <definedName name="______ADI2">"#REF!"</definedName>
    <definedName name="______ENE05">"#REF!"</definedName>
    <definedName name="______TAB1">"#REF!"</definedName>
    <definedName name="______TAB15">"#REF!"</definedName>
    <definedName name="______TAB16">NA()</definedName>
    <definedName name="______TAB17">"#REF!"</definedName>
    <definedName name="______TAB2">"#REF!"</definedName>
    <definedName name="______TAB25">"#REF!"</definedName>
    <definedName name="______TAB26">"#REF!"</definedName>
    <definedName name="______tab3">#REF!</definedName>
    <definedName name="______tab4">#REF!</definedName>
    <definedName name="______TAB5">NA()</definedName>
    <definedName name="______TAB9">NA()</definedName>
    <definedName name="_____ADI2">"#REF!"</definedName>
    <definedName name="_____ENE05">"#REF!"</definedName>
    <definedName name="_____TAB1">"#REF!"</definedName>
    <definedName name="_____TAB15">"#REF!"</definedName>
    <definedName name="_____TAB16">NA()</definedName>
    <definedName name="_____TAB17">"#REF!"</definedName>
    <definedName name="_____TAB2">"#REF!"</definedName>
    <definedName name="_____TAB25">"#REF!"</definedName>
    <definedName name="_____TAB26">"#REF!"</definedName>
    <definedName name="_____tab3">#REF!</definedName>
    <definedName name="_____tab4">#REF!</definedName>
    <definedName name="_____TAB5">NA()</definedName>
    <definedName name="_____TAB9">NA()</definedName>
    <definedName name="____ADI2">"#REF!"</definedName>
    <definedName name="____ENE05">"#REF!"</definedName>
    <definedName name="____TAB1">"#REF!"</definedName>
    <definedName name="____TAB15">"#REF!"</definedName>
    <definedName name="____TAB16">NA()</definedName>
    <definedName name="____TAB17">"#REF!"</definedName>
    <definedName name="____TAB2">"#REF!"</definedName>
    <definedName name="____TAB25">"#REF!"</definedName>
    <definedName name="____TAB26">"#REF!"</definedName>
    <definedName name="____tab3">#REF!</definedName>
    <definedName name="____tab4">#REF!</definedName>
    <definedName name="____TAB5">NA()</definedName>
    <definedName name="____TAB9">NA()</definedName>
    <definedName name="___ADI2" localSheetId="0">#REF!</definedName>
    <definedName name="___ADI2">"#REF!"</definedName>
    <definedName name="___ENE05" localSheetId="0">#REF!</definedName>
    <definedName name="___ENE05">"#REF!"</definedName>
    <definedName name="___TAB1" localSheetId="0">#REF!</definedName>
    <definedName name="___TAB1">"#REF!"</definedName>
    <definedName name="___TAB15" localSheetId="0">#REF!</definedName>
    <definedName name="___TAB15">"#REF!"</definedName>
    <definedName name="___TAB16" localSheetId="0">[1]PLMCCO!$A$2:$B$37</definedName>
    <definedName name="___TAB16">NA()</definedName>
    <definedName name="___TAB17" localSheetId="0">#REF!</definedName>
    <definedName name="___TAB17">"#REF!"</definedName>
    <definedName name="___TAB2" localSheetId="0">#REF!</definedName>
    <definedName name="___TAB2">"#REF!"</definedName>
    <definedName name="___TAB25" localSheetId="0">#REF!</definedName>
    <definedName name="___TAB25">"#REF!"</definedName>
    <definedName name="___TAB26" localSheetId="0">#REF!</definedName>
    <definedName name="___TAB26">"#REF!"</definedName>
    <definedName name="___tab3" localSheetId="0">[2]CARGO!$A$1:$B$48</definedName>
    <definedName name="___tab3">#REF!</definedName>
    <definedName name="___tab4" localSheetId="0">[2]SERV!$A$1:$B$36</definedName>
    <definedName name="___tab4">#REF!</definedName>
    <definedName name="___TAB5" localSheetId="0">'[3]PLMTRA (2)'!$A$1:$K$1149</definedName>
    <definedName name="___TAB5">NA()</definedName>
    <definedName name="___TAB9" localSheetId="0">'[2]PLMTRA (2)'!$D$2:$G$1149</definedName>
    <definedName name="___TAB9">NA()</definedName>
    <definedName name="___xlnm.Database">"#REF!"</definedName>
    <definedName name="___xlnm.Database_1">"#REF!"</definedName>
    <definedName name="___xlnm.Database_4">"#REF!"</definedName>
    <definedName name="___xlnm.Print_Titles_2">#REF!</definedName>
    <definedName name="__ADI2" localSheetId="0">#REF!</definedName>
    <definedName name="__ADI2">"#REF!"</definedName>
    <definedName name="__ENE05" localSheetId="0">#REF!</definedName>
    <definedName name="__ENE05">"#REF!"</definedName>
    <definedName name="__TAB1" localSheetId="0">#REF!</definedName>
    <definedName name="__TAB1">"#REF!"</definedName>
    <definedName name="__TAB15" localSheetId="0">#REF!</definedName>
    <definedName name="__TAB15">"#REF!"</definedName>
    <definedName name="__TAB16" localSheetId="0">[1]PLMCCO!$A$2:$B$37</definedName>
    <definedName name="__TAB16">NA()</definedName>
    <definedName name="__TAB17" localSheetId="0">#REF!</definedName>
    <definedName name="__TAB17">"#REF!"</definedName>
    <definedName name="__TAB2" localSheetId="0">#REF!</definedName>
    <definedName name="__TAB2">"#REF!"</definedName>
    <definedName name="__TAB25" localSheetId="0">#REF!</definedName>
    <definedName name="__TAB25">"#REF!"</definedName>
    <definedName name="__TAB26" localSheetId="0">#REF!</definedName>
    <definedName name="__TAB26">"#REF!"</definedName>
    <definedName name="__tab3" localSheetId="0">[2]CARGO!$A$1:$B$48</definedName>
    <definedName name="__tab3">#REF!</definedName>
    <definedName name="__tab4" localSheetId="0">[2]SERV!$A$1:$B$36</definedName>
    <definedName name="__tab4">#REF!</definedName>
    <definedName name="__TAB5" localSheetId="0">'[3]PLMTRA (2)'!$A$1:$K$1149</definedName>
    <definedName name="__TAB5">NA()</definedName>
    <definedName name="__TAB9" localSheetId="0">'[2]PLMTRA (2)'!$D$2:$G$1149</definedName>
    <definedName name="__TAB9">NA()</definedName>
    <definedName name="__xlnm.Database">"#REF!"</definedName>
    <definedName name="__xlnm.Database_1">"#REF!"</definedName>
    <definedName name="__xlnm.Database_4">"#REF!"</definedName>
    <definedName name="__xlnm.Print_Titles_2">#REF!</definedName>
    <definedName name="_ADI2" localSheetId="0">#REF!</definedName>
    <definedName name="_ADI2">"#REF!"</definedName>
    <definedName name="_ADI2_1">"#REF!"</definedName>
    <definedName name="_ADI2_3">"#REF!"</definedName>
    <definedName name="_ENE05" localSheetId="0">#REF!</definedName>
    <definedName name="_ENE05">"#REF!"</definedName>
    <definedName name="_ENE05_3">"#REF!"</definedName>
    <definedName name="_TAB1" localSheetId="0">#REF!</definedName>
    <definedName name="_TAB1">"#REF!"</definedName>
    <definedName name="_TAB1_2">"#REF!"</definedName>
    <definedName name="_TAB15" localSheetId="0">#REF!</definedName>
    <definedName name="_TAB15">"#REF!"</definedName>
    <definedName name="_TAB15_2">"#REF!"</definedName>
    <definedName name="_TAB16" localSheetId="0">[1]PLMCCO!$A$2:$B$37</definedName>
    <definedName name="_TAB16">NA()</definedName>
    <definedName name="_TAB16_1">NA()</definedName>
    <definedName name="_TAB16_2">NA()</definedName>
    <definedName name="_TAB17" localSheetId="0">#REF!</definedName>
    <definedName name="_TAB17">"#REF!"</definedName>
    <definedName name="_TAB17_1">"#REF!"</definedName>
    <definedName name="_TAB17_2">"#REF!"</definedName>
    <definedName name="_TAB2" localSheetId="0">#REF!</definedName>
    <definedName name="_TAB2">"#REF!"</definedName>
    <definedName name="_TAB2_2">"#REF!"</definedName>
    <definedName name="_TAB25" localSheetId="0">#REF!</definedName>
    <definedName name="_TAB25">"#REF!"</definedName>
    <definedName name="_TAB25_2">"#REF!"</definedName>
    <definedName name="_TAB26" localSheetId="0">#REF!</definedName>
    <definedName name="_TAB26">"#REF!"</definedName>
    <definedName name="_TAB26_2">"#REF!"</definedName>
    <definedName name="_tab3" localSheetId="0">[2]CARGO!$A$1:$B$48</definedName>
    <definedName name="_tab3">#REF!</definedName>
    <definedName name="_tab3_1">#REF!</definedName>
    <definedName name="_tab4" localSheetId="0">[2]SERV!$A$1:$B$36</definedName>
    <definedName name="_tab4">#REF!</definedName>
    <definedName name="_tab4_1">#REF!</definedName>
    <definedName name="_TAB5" localSheetId="0">'[3]PLMTRA (2)'!$A$1:$K$1149</definedName>
    <definedName name="_TAB5">NA()</definedName>
    <definedName name="_TAB5_1">NA()</definedName>
    <definedName name="_TAB9" localSheetId="0">'[2]PLMTRA (2)'!$D$2:$G$1149</definedName>
    <definedName name="_TAB9">NA()</definedName>
    <definedName name="_TAB9_1">NA()</definedName>
    <definedName name="_xlnm.Database">#REF!</definedName>
    <definedName name="BuiltIn_Print_Area" localSheetId="0">#REF!</definedName>
    <definedName name="BuiltIn_Print_Area">"#REF!"</definedName>
    <definedName name="BuiltIn_Print_Area___0" localSheetId="0">#REF!</definedName>
    <definedName name="BuiltIn_Print_Area___0">"#REF!"</definedName>
    <definedName name="BuiltIn_Print_Area___0___0" localSheetId="0">#REF!</definedName>
    <definedName name="BuiltIn_Print_Area___0___0">"#REF!"</definedName>
    <definedName name="BuiltIn_Print_Area___0___0___0" localSheetId="0">#REF!</definedName>
    <definedName name="BuiltIn_Print_Area___0___0___0">"#REF!"</definedName>
    <definedName name="BuiltIn_Print_Area___0___0___0_4">"#REF!"</definedName>
    <definedName name="BuiltIn_Print_Area___0___0_4">"#REF!"</definedName>
    <definedName name="BuiltIn_Print_Area___0_4">"#REF!"</definedName>
    <definedName name="BuiltIn_Print_Area_4">"#REF!"</definedName>
    <definedName name="DIRECREC" localSheetId="0">#REF!</definedName>
    <definedName name="DIRECREC">"#REF!"</definedName>
    <definedName name="DIRECREC_4">"#REF!"</definedName>
    <definedName name="DONAC" localSheetId="0">#REF!</definedName>
    <definedName name="DONAC">"#REF!"</definedName>
    <definedName name="DONAC_4">"#REF!"</definedName>
    <definedName name="ENE2006CAL" localSheetId="0">#REF!</definedName>
    <definedName name="ENE2006CAL">"#REF!"</definedName>
    <definedName name="ENE2006CAL_2">"#REF!"</definedName>
    <definedName name="ENE2006CAL_4">"#REF!"</definedName>
    <definedName name="ENERO2006CALENDARIO" localSheetId="0">#REF!</definedName>
    <definedName name="ENERO2006CALENDARIO">"#REF!"</definedName>
    <definedName name="ENERO2006CALENDARIO_2">"#REF!"</definedName>
    <definedName name="ENERO2006CALENDARIO_4">"#REF!"</definedName>
    <definedName name="Excel_BuiltIn_Print_Titles_2">#REF!</definedName>
    <definedName name="FYP" localSheetId="0">#REF!</definedName>
    <definedName name="FYP">"#REF!"</definedName>
    <definedName name="FYP_2">"#REF!"</definedName>
    <definedName name="FYP_4">"#REF!"</definedName>
    <definedName name="JOSE">#REF!</definedName>
    <definedName name="NOMSET" localSheetId="0">#REF!</definedName>
    <definedName name="NOMSET">"#REF!"</definedName>
    <definedName name="NOMSET_4">"#REF!"</definedName>
    <definedName name="RECORD" localSheetId="0">#REF!</definedName>
    <definedName name="RECORD">"#REF!"</definedName>
    <definedName name="RECORD_4">"#REF!"</definedName>
    <definedName name="RECPUB" localSheetId="0">#REF!</definedName>
    <definedName name="RECPUB">"#REF!"</definedName>
    <definedName name="RECPUB_4">"#REF!"</definedName>
    <definedName name="RES" localSheetId="0">#REF!</definedName>
    <definedName name="RES">"#REF!"</definedName>
    <definedName name="RES_2">"#REF!"</definedName>
    <definedName name="RES_4">"#REF!"</definedName>
    <definedName name="ROGER" localSheetId="0">#REF!</definedName>
    <definedName name="ROGER">"#REF!"</definedName>
    <definedName name="ROGER_2">"#REF!"</definedName>
    <definedName name="ROGER_4">"#REF!"</definedName>
    <definedName name="ROX" localSheetId="0">#REF!</definedName>
    <definedName name="ROX">"#REF!"</definedName>
    <definedName name="ROX_4">"#REF!"</definedName>
    <definedName name="SHARED_FORMULA_0" localSheetId="0">#N/A</definedName>
    <definedName name="SHARED_FORMULA_0">"#N/A"</definedName>
    <definedName name="SHARED_FORMULA_1" localSheetId="0">#N/A</definedName>
    <definedName name="SHARED_FORMULA_1">"#N/A"</definedName>
    <definedName name="SHARED_FORMULA_10" localSheetId="0">#N/A</definedName>
    <definedName name="SHARED_FORMULA_10">"#N/A"</definedName>
    <definedName name="SHARED_FORMULA_11" localSheetId="0">#N/A</definedName>
    <definedName name="SHARED_FORMULA_11">"#N/A"</definedName>
    <definedName name="SHARED_FORMULA_12" localSheetId="0">#N/A</definedName>
    <definedName name="SHARED_FORMULA_12">"#N/A"</definedName>
    <definedName name="SHARED_FORMULA_13" localSheetId="0">#N/A</definedName>
    <definedName name="SHARED_FORMULA_13">"#N/A"</definedName>
    <definedName name="SHARED_FORMULA_14" localSheetId="0">#N/A</definedName>
    <definedName name="SHARED_FORMULA_14">"#N/A"</definedName>
    <definedName name="SHARED_FORMULA_15" localSheetId="0">#N/A</definedName>
    <definedName name="SHARED_FORMULA_15">"#N/A"</definedName>
    <definedName name="SHARED_FORMULA_16" localSheetId="0">#N/A</definedName>
    <definedName name="SHARED_FORMULA_16">"#N/A"</definedName>
    <definedName name="SHARED_FORMULA_17" localSheetId="0">#N/A</definedName>
    <definedName name="SHARED_FORMULA_17">"#N/A"</definedName>
    <definedName name="SHARED_FORMULA_18" localSheetId="0">#N/A</definedName>
    <definedName name="SHARED_FORMULA_18">"#N/A"</definedName>
    <definedName name="SHARED_FORMULA_19" localSheetId="0">#N/A</definedName>
    <definedName name="SHARED_FORMULA_19">"#N/A"</definedName>
    <definedName name="SHARED_FORMULA_2" localSheetId="0">#N/A</definedName>
    <definedName name="SHARED_FORMULA_2">"#N/A"</definedName>
    <definedName name="SHARED_FORMULA_20" localSheetId="0">#N/A</definedName>
    <definedName name="SHARED_FORMULA_20">"#N/A"</definedName>
    <definedName name="SHARED_FORMULA_21" localSheetId="0">#N/A</definedName>
    <definedName name="SHARED_FORMULA_21">"#N/A"</definedName>
    <definedName name="SHARED_FORMULA_22" localSheetId="0">#N/A</definedName>
    <definedName name="SHARED_FORMULA_22">"#N/A"</definedName>
    <definedName name="SHARED_FORMULA_23" localSheetId="0">#N/A</definedName>
    <definedName name="SHARED_FORMULA_23">"#N/A"</definedName>
    <definedName name="SHARED_FORMULA_24" localSheetId="0">#N/A</definedName>
    <definedName name="SHARED_FORMULA_24">"#N/A"</definedName>
    <definedName name="SHARED_FORMULA_25" localSheetId="0">#N/A</definedName>
    <definedName name="SHARED_FORMULA_25">"#N/A"</definedName>
    <definedName name="SHARED_FORMULA_26" localSheetId="0">#N/A</definedName>
    <definedName name="SHARED_FORMULA_26">"#N/A"</definedName>
    <definedName name="SHARED_FORMULA_27" localSheetId="0">#N/A</definedName>
    <definedName name="SHARED_FORMULA_27">"#N/A"</definedName>
    <definedName name="SHARED_FORMULA_28" localSheetId="0">#N/A</definedName>
    <definedName name="SHARED_FORMULA_28">"#N/A"</definedName>
    <definedName name="SHARED_FORMULA_29" localSheetId="0">#N/A</definedName>
    <definedName name="SHARED_FORMULA_29">"#N/A"</definedName>
    <definedName name="SHARED_FORMULA_3" localSheetId="0">#N/A</definedName>
    <definedName name="SHARED_FORMULA_3">"#N/A"</definedName>
    <definedName name="SHARED_FORMULA_30" localSheetId="0">#N/A</definedName>
    <definedName name="SHARED_FORMULA_30">"#N/A"</definedName>
    <definedName name="SHARED_FORMULA_31" localSheetId="0">#N/A</definedName>
    <definedName name="SHARED_FORMULA_31">"#N/A"</definedName>
    <definedName name="SHARED_FORMULA_32" localSheetId="0">#N/A</definedName>
    <definedName name="SHARED_FORMULA_32">"#N/A"</definedName>
    <definedName name="SHARED_FORMULA_33" localSheetId="0">#N/A</definedName>
    <definedName name="SHARED_FORMULA_33">"#N/A"</definedName>
    <definedName name="SHARED_FORMULA_34" localSheetId="0">#N/A</definedName>
    <definedName name="SHARED_FORMULA_34">"#N/A"</definedName>
    <definedName name="SHARED_FORMULA_35" localSheetId="0">#N/A</definedName>
    <definedName name="SHARED_FORMULA_35">"#N/A"</definedName>
    <definedName name="SHARED_FORMULA_36" localSheetId="0">#N/A</definedName>
    <definedName name="SHARED_FORMULA_36">"#N/A"</definedName>
    <definedName name="SHARED_FORMULA_37" localSheetId="0">#N/A</definedName>
    <definedName name="SHARED_FORMULA_37">"#N/A"</definedName>
    <definedName name="SHARED_FORMULA_4" localSheetId="0">#N/A</definedName>
    <definedName name="SHARED_FORMULA_4">"#N/A"</definedName>
    <definedName name="SHARED_FORMULA_5" localSheetId="0">#N/A</definedName>
    <definedName name="SHARED_FORMULA_5">"#N/A"</definedName>
    <definedName name="SHARED_FORMULA_6" localSheetId="0">#N/A</definedName>
    <definedName name="SHARED_FORMULA_6">"#N/A"</definedName>
    <definedName name="SHARED_FORMULA_7" localSheetId="0">#N/A</definedName>
    <definedName name="SHARED_FORMULA_7">"#N/A"</definedName>
    <definedName name="SHARED_FORMULA_8" localSheetId="0">#N/A</definedName>
    <definedName name="SHARED_FORMULA_8">"#N/A"</definedName>
    <definedName name="SHARED_FORMULA_9" localSheetId="0">#N/A</definedName>
    <definedName name="SHARED_FORMULA_9">"#N/A"</definedName>
    <definedName name="XPRINT" localSheetId="0">#REF!</definedName>
    <definedName name="XPRINT">"#REF!"</definedName>
    <definedName name="XPRINT_1">"#REF!"</definedName>
    <definedName name="XPRINT_3">"#REF!"</definedName>
    <definedName name="XPRINT_4">"#REF!"</definedName>
    <definedName name="XPRINT2" localSheetId="0">#REF!</definedName>
    <definedName name="XPRINT2">"#REF!"</definedName>
    <definedName name="XPRINT2_3">"#REF!"</definedName>
    <definedName name="XPRINT2_4">"#REF!"</definedName>
    <definedName name="XPRINT3" localSheetId="0">#REF!</definedName>
    <definedName name="XPRINT3">"#REF!"</definedName>
    <definedName name="XPRINT3_3">"#REF!"</definedName>
    <definedName name="XPRINT3_4">"#REF!"</definedName>
    <definedName name="XPRINT4" localSheetId="0">#REF!</definedName>
    <definedName name="XPRINT4">"#REF!"</definedName>
    <definedName name="XPRINT4_4">"#REF!"</definedName>
    <definedName name="XXXXXX" localSheetId="0">#REF!</definedName>
    <definedName name="XXXXXX">"#REF!"</definedName>
    <definedName name="XXXXXX_2">"#REF!"</definedName>
    <definedName name="XXXXXX_4">"#REF!"</definedName>
  </definedNames>
  <calcPr calcId="124519"/>
</workbook>
</file>

<file path=xl/calcChain.xml><?xml version="1.0" encoding="utf-8"?>
<calcChain xmlns="http://schemas.openxmlformats.org/spreadsheetml/2006/main">
  <c r="G181" i="8"/>
  <c r="I156"/>
  <c r="D147"/>
  <c r="N144"/>
  <c r="T44"/>
  <c r="T45"/>
  <c r="T46"/>
  <c r="T47"/>
  <c r="T48"/>
  <c r="T43"/>
  <c r="T38"/>
  <c r="T39"/>
  <c r="T40"/>
  <c r="T41"/>
  <c r="T42"/>
  <c r="T37"/>
  <c r="T31"/>
  <c r="T32"/>
  <c r="T33"/>
  <c r="T34"/>
  <c r="T35"/>
  <c r="T36"/>
  <c r="T30" s="1"/>
  <c r="T49" s="1"/>
  <c r="T124" s="1"/>
  <c r="T141" s="1"/>
  <c r="T24"/>
  <c r="T25"/>
  <c r="T26"/>
  <c r="T27"/>
  <c r="T28"/>
  <c r="T29"/>
  <c r="T23"/>
  <c r="T14"/>
  <c r="T15"/>
  <c r="T16"/>
  <c r="T17"/>
  <c r="T18"/>
  <c r="T19"/>
  <c r="T20"/>
  <c r="T21"/>
  <c r="T22"/>
  <c r="T13"/>
  <c r="T115"/>
  <c r="T116"/>
  <c r="T117"/>
  <c r="T114"/>
  <c r="T109"/>
  <c r="T110"/>
  <c r="T111"/>
  <c r="T112"/>
  <c r="T113"/>
  <c r="T108"/>
  <c r="T103"/>
  <c r="T104"/>
  <c r="T105"/>
  <c r="T106"/>
  <c r="T107"/>
  <c r="T102"/>
  <c r="T97"/>
  <c r="T98"/>
  <c r="T99"/>
  <c r="T100"/>
  <c r="T101"/>
  <c r="T96"/>
  <c r="T91"/>
  <c r="T92"/>
  <c r="T93"/>
  <c r="T94"/>
  <c r="T95"/>
  <c r="T90"/>
  <c r="T85"/>
  <c r="T86"/>
  <c r="T87"/>
  <c r="T88"/>
  <c r="T89"/>
  <c r="T84"/>
  <c r="T78"/>
  <c r="T79"/>
  <c r="T80"/>
  <c r="T81"/>
  <c r="T82"/>
  <c r="T83"/>
  <c r="T77"/>
  <c r="T72"/>
  <c r="T73"/>
  <c r="T74"/>
  <c r="T75"/>
  <c r="T76"/>
  <c r="T71"/>
  <c r="T66"/>
  <c r="T67"/>
  <c r="T68"/>
  <c r="T69"/>
  <c r="T70"/>
  <c r="T65"/>
  <c r="T59"/>
  <c r="T60"/>
  <c r="T61"/>
  <c r="T62"/>
  <c r="T63"/>
  <c r="T64"/>
  <c r="T58"/>
  <c r="T52"/>
  <c r="T53"/>
  <c r="T54"/>
  <c r="T55"/>
  <c r="T56"/>
  <c r="T57"/>
  <c r="T51"/>
  <c r="T123"/>
  <c r="T125"/>
  <c r="T126"/>
  <c r="T128"/>
  <c r="T129"/>
  <c r="T130"/>
  <c r="T131"/>
  <c r="T132"/>
  <c r="T133"/>
  <c r="T134"/>
  <c r="T135"/>
  <c r="T136"/>
  <c r="T137"/>
  <c r="T138"/>
  <c r="T139"/>
  <c r="T140"/>
  <c r="S43"/>
  <c r="S49" s="1"/>
  <c r="S37"/>
  <c r="S30"/>
  <c r="S23"/>
  <c r="S13"/>
  <c r="S114"/>
  <c r="S123" s="1"/>
  <c r="S108"/>
  <c r="S102"/>
  <c r="S96"/>
  <c r="S90"/>
  <c r="S84"/>
  <c r="S77"/>
  <c r="S71"/>
  <c r="S65"/>
  <c r="S58"/>
  <c r="S51"/>
  <c r="S140"/>
  <c r="R43"/>
  <c r="R37"/>
  <c r="R30"/>
  <c r="R23"/>
  <c r="R13"/>
  <c r="R49"/>
  <c r="R124" s="1"/>
  <c r="R141" s="1"/>
  <c r="R114"/>
  <c r="R108"/>
  <c r="R102"/>
  <c r="R96"/>
  <c r="R90"/>
  <c r="R84"/>
  <c r="R77"/>
  <c r="R71"/>
  <c r="R65"/>
  <c r="R58"/>
  <c r="R51"/>
  <c r="R123"/>
  <c r="R140"/>
  <c r="Q43"/>
  <c r="Q49" s="1"/>
  <c r="Q37"/>
  <c r="Q30"/>
  <c r="Q23"/>
  <c r="Q13"/>
  <c r="Q114"/>
  <c r="Q123" s="1"/>
  <c r="Q108"/>
  <c r="Q102"/>
  <c r="Q96"/>
  <c r="Q90"/>
  <c r="Q84"/>
  <c r="Q77"/>
  <c r="Q71"/>
  <c r="Q65"/>
  <c r="Q58"/>
  <c r="Q51"/>
  <c r="Q140"/>
  <c r="P43"/>
  <c r="P37"/>
  <c r="P30"/>
  <c r="P23"/>
  <c r="P13"/>
  <c r="P49"/>
  <c r="P124" s="1"/>
  <c r="P141" s="1"/>
  <c r="P114"/>
  <c r="P108"/>
  <c r="P102"/>
  <c r="P96"/>
  <c r="P90"/>
  <c r="P84"/>
  <c r="P77"/>
  <c r="P71"/>
  <c r="P65"/>
  <c r="P58"/>
  <c r="P51"/>
  <c r="P123"/>
  <c r="P140"/>
  <c r="N44"/>
  <c r="N43" s="1"/>
  <c r="N45"/>
  <c r="N46"/>
  <c r="N47"/>
  <c r="N48"/>
  <c r="N38"/>
  <c r="N37" s="1"/>
  <c r="N39"/>
  <c r="N40"/>
  <c r="N41"/>
  <c r="N42"/>
  <c r="N31"/>
  <c r="N32"/>
  <c r="N33"/>
  <c r="N34"/>
  <c r="N35"/>
  <c r="N36"/>
  <c r="N30"/>
  <c r="N24"/>
  <c r="N25"/>
  <c r="N23" s="1"/>
  <c r="N26"/>
  <c r="N27"/>
  <c r="N28"/>
  <c r="N29"/>
  <c r="N14"/>
  <c r="N13" s="1"/>
  <c r="N15"/>
  <c r="N16"/>
  <c r="N17"/>
  <c r="N18"/>
  <c r="N19"/>
  <c r="N20"/>
  <c r="N21"/>
  <c r="N22"/>
  <c r="N115"/>
  <c r="N116"/>
  <c r="N114" s="1"/>
  <c r="N117"/>
  <c r="N118"/>
  <c r="N119"/>
  <c r="N120"/>
  <c r="N121"/>
  <c r="N122"/>
  <c r="N109"/>
  <c r="N108" s="1"/>
  <c r="N110"/>
  <c r="N111"/>
  <c r="N112"/>
  <c r="N113"/>
  <c r="N103"/>
  <c r="N102" s="1"/>
  <c r="N104"/>
  <c r="N105"/>
  <c r="N106"/>
  <c r="N107"/>
  <c r="N97"/>
  <c r="N96" s="1"/>
  <c r="N98"/>
  <c r="N99"/>
  <c r="N100"/>
  <c r="N101"/>
  <c r="N91"/>
  <c r="N90" s="1"/>
  <c r="N92"/>
  <c r="N93"/>
  <c r="N94"/>
  <c r="N95"/>
  <c r="N85"/>
  <c r="N84" s="1"/>
  <c r="N86"/>
  <c r="N87"/>
  <c r="N88"/>
  <c r="N89"/>
  <c r="N78"/>
  <c r="N79"/>
  <c r="N80"/>
  <c r="N81"/>
  <c r="N82"/>
  <c r="N83"/>
  <c r="N77"/>
  <c r="N66"/>
  <c r="N67"/>
  <c r="N68"/>
  <c r="N69"/>
  <c r="N70"/>
  <c r="N65"/>
  <c r="N59"/>
  <c r="N60"/>
  <c r="N58" s="1"/>
  <c r="N61"/>
  <c r="N62"/>
  <c r="N63"/>
  <c r="N64"/>
  <c r="N52"/>
  <c r="N53"/>
  <c r="N54"/>
  <c r="N55"/>
  <c r="N56"/>
  <c r="N57"/>
  <c r="N51"/>
  <c r="N125"/>
  <c r="N126"/>
  <c r="N127"/>
  <c r="N128"/>
  <c r="N129"/>
  <c r="N130"/>
  <c r="N131"/>
  <c r="N132"/>
  <c r="N133"/>
  <c r="N134"/>
  <c r="N135"/>
  <c r="N136"/>
  <c r="N137"/>
  <c r="N138"/>
  <c r="N139"/>
  <c r="N140"/>
  <c r="M114"/>
  <c r="M108"/>
  <c r="M102"/>
  <c r="M96"/>
  <c r="M90"/>
  <c r="M84"/>
  <c r="M77"/>
  <c r="M65"/>
  <c r="M58"/>
  <c r="M51"/>
  <c r="M123"/>
  <c r="M124" s="1"/>
  <c r="M141" s="1"/>
  <c r="M140"/>
  <c r="L43"/>
  <c r="L49" s="1"/>
  <c r="L124" s="1"/>
  <c r="L141" s="1"/>
  <c r="L37"/>
  <c r="L30"/>
  <c r="L23"/>
  <c r="L13"/>
  <c r="L114"/>
  <c r="L108"/>
  <c r="L102"/>
  <c r="L96"/>
  <c r="L90"/>
  <c r="L84"/>
  <c r="L77"/>
  <c r="L65"/>
  <c r="L58"/>
  <c r="L51"/>
  <c r="L123"/>
  <c r="L140"/>
  <c r="K43"/>
  <c r="K49" s="1"/>
  <c r="K124" s="1"/>
  <c r="K141" s="1"/>
  <c r="K37"/>
  <c r="K30"/>
  <c r="K23"/>
  <c r="K13"/>
  <c r="K114"/>
  <c r="K108"/>
  <c r="K102"/>
  <c r="K96"/>
  <c r="K90"/>
  <c r="K84"/>
  <c r="K77"/>
  <c r="K65"/>
  <c r="K58"/>
  <c r="K51"/>
  <c r="K123"/>
  <c r="K140"/>
  <c r="J37"/>
  <c r="J30"/>
  <c r="J23"/>
  <c r="J13"/>
  <c r="J49"/>
  <c r="J102"/>
  <c r="J58"/>
  <c r="J123" s="1"/>
  <c r="J124" s="1"/>
  <c r="J141" s="1"/>
  <c r="J140"/>
  <c r="I43"/>
  <c r="I37"/>
  <c r="I30"/>
  <c r="I23"/>
  <c r="I13"/>
  <c r="I49"/>
  <c r="I114"/>
  <c r="I108"/>
  <c r="I123" s="1"/>
  <c r="I124" s="1"/>
  <c r="I141" s="1"/>
  <c r="I102"/>
  <c r="I96"/>
  <c r="I90"/>
  <c r="I84"/>
  <c r="I77"/>
  <c r="I65"/>
  <c r="I58"/>
  <c r="I51"/>
  <c r="I140"/>
  <c r="H43"/>
  <c r="H37"/>
  <c r="H30"/>
  <c r="H23"/>
  <c r="H13"/>
  <c r="H49"/>
  <c r="H114"/>
  <c r="H108"/>
  <c r="H123" s="1"/>
  <c r="H124" s="1"/>
  <c r="H141" s="1"/>
  <c r="H102"/>
  <c r="H96"/>
  <c r="H90"/>
  <c r="H84"/>
  <c r="H77"/>
  <c r="H65"/>
  <c r="H58"/>
  <c r="H51"/>
  <c r="H140"/>
  <c r="G43"/>
  <c r="G37"/>
  <c r="G30"/>
  <c r="G23"/>
  <c r="G13"/>
  <c r="G49"/>
  <c r="G114"/>
  <c r="G108"/>
  <c r="G123" s="1"/>
  <c r="G124" s="1"/>
  <c r="G141" s="1"/>
  <c r="G102"/>
  <c r="G96"/>
  <c r="G90"/>
  <c r="G84"/>
  <c r="G77"/>
  <c r="G65"/>
  <c r="G58"/>
  <c r="G51"/>
  <c r="G140"/>
  <c r="F43"/>
  <c r="F37"/>
  <c r="F30"/>
  <c r="F23"/>
  <c r="F13"/>
  <c r="F49"/>
  <c r="F114"/>
  <c r="F108"/>
  <c r="F123" s="1"/>
  <c r="F124" s="1"/>
  <c r="F141" s="1"/>
  <c r="F102"/>
  <c r="F96"/>
  <c r="F90"/>
  <c r="F84"/>
  <c r="F77"/>
  <c r="F65"/>
  <c r="F58"/>
  <c r="F51"/>
  <c r="F140"/>
  <c r="E43"/>
  <c r="E37"/>
  <c r="E30"/>
  <c r="E23"/>
  <c r="E13"/>
  <c r="E49"/>
  <c r="E114"/>
  <c r="E108"/>
  <c r="E123" s="1"/>
  <c r="E124" s="1"/>
  <c r="E141" s="1"/>
  <c r="E102"/>
  <c r="E96"/>
  <c r="E90"/>
  <c r="E84"/>
  <c r="E77"/>
  <c r="E65"/>
  <c r="E58"/>
  <c r="E51"/>
  <c r="E140"/>
  <c r="C114"/>
  <c r="C108"/>
  <c r="C123" s="1"/>
  <c r="C124" s="1"/>
  <c r="C141" s="1"/>
  <c r="C102"/>
  <c r="C96"/>
  <c r="C90"/>
  <c r="C84"/>
  <c r="C77"/>
  <c r="C65"/>
  <c r="C58"/>
  <c r="C51"/>
  <c r="C37"/>
  <c r="C30"/>
  <c r="C23"/>
  <c r="C13"/>
  <c r="C49"/>
  <c r="C140"/>
  <c r="B140"/>
  <c r="B114"/>
  <c r="B108"/>
  <c r="B123" s="1"/>
  <c r="B102"/>
  <c r="B96"/>
  <c r="B90"/>
  <c r="B84"/>
  <c r="B77"/>
  <c r="B65"/>
  <c r="B58"/>
  <c r="B51"/>
  <c r="B43"/>
  <c r="B49" s="1"/>
  <c r="B37"/>
  <c r="B30"/>
  <c r="B23"/>
  <c r="B13"/>
  <c r="D140"/>
  <c r="D43"/>
  <c r="D37"/>
  <c r="D30"/>
  <c r="D23"/>
  <c r="D13"/>
  <c r="D49"/>
  <c r="D114"/>
  <c r="D108"/>
  <c r="D123" s="1"/>
  <c r="D124" s="1"/>
  <c r="D102"/>
  <c r="D96"/>
  <c r="D90"/>
  <c r="D84"/>
  <c r="D77"/>
  <c r="D65"/>
  <c r="D58"/>
  <c r="D51"/>
  <c r="X13"/>
  <c r="X23"/>
  <c r="X30"/>
  <c r="X37"/>
  <c r="X43"/>
  <c r="X49"/>
  <c r="X113" s="1"/>
  <c r="X120" s="1"/>
  <c r="X51"/>
  <c r="X58"/>
  <c r="X103"/>
  <c r="X96"/>
  <c r="X90"/>
  <c r="X84"/>
  <c r="X78"/>
  <c r="X72"/>
  <c r="X66"/>
  <c r="X112"/>
  <c r="W13"/>
  <c r="W23"/>
  <c r="W30"/>
  <c r="W37"/>
  <c r="W43"/>
  <c r="W49"/>
  <c r="W113" s="1"/>
  <c r="W120" s="1"/>
  <c r="W51"/>
  <c r="W58"/>
  <c r="W103"/>
  <c r="W96"/>
  <c r="W90"/>
  <c r="W84"/>
  <c r="W78"/>
  <c r="W72"/>
  <c r="W66"/>
  <c r="W112"/>
  <c r="N76"/>
  <c r="N75"/>
  <c r="N74"/>
  <c r="N73"/>
  <c r="N72"/>
  <c r="C71"/>
  <c r="C43"/>
  <c r="M13"/>
  <c r="N123" l="1"/>
  <c r="B124"/>
  <c r="B141"/>
  <c r="N49"/>
  <c r="N124" s="1"/>
  <c r="N141" s="1"/>
  <c r="Q124"/>
  <c r="Q141" s="1"/>
  <c r="S124"/>
  <c r="S141" s="1"/>
</calcChain>
</file>

<file path=xl/sharedStrings.xml><?xml version="1.0" encoding="utf-8"?>
<sst xmlns="http://schemas.openxmlformats.org/spreadsheetml/2006/main" count="253" uniqueCount="146">
  <si>
    <t>DECLARACION JURADA SUSTENTO DEL COSTO DE  EJECUCION DE GASTO DEL MES DE SETIEMBRE 2013</t>
  </si>
  <si>
    <t>CIRUJANO DENTISTA</t>
  </si>
  <si>
    <t>TOTAL</t>
  </si>
  <si>
    <t>MEDICOS</t>
  </si>
  <si>
    <t>ANEXO  B</t>
  </si>
  <si>
    <t>SECTOR : 11 - SALUD</t>
  </si>
  <si>
    <t>PLIEGO  : 11 - MINISTERIO DE SALUD</t>
  </si>
  <si>
    <t>UND. EJEC.  :   016 HOSPITAL NACIONAL HIPOLITO UANUE</t>
  </si>
  <si>
    <t>CATEGORIA Y NIVEL</t>
  </si>
  <si>
    <t>RECURSOS ORDINARIOS</t>
  </si>
  <si>
    <t>RECURSOS DIRECTAMENTE RECAUDADOS</t>
  </si>
  <si>
    <t>EJECUCION   ANUAL</t>
  </si>
  <si>
    <t>G.G.G. 2</t>
  </si>
  <si>
    <t xml:space="preserve">PEA                                          </t>
  </si>
  <si>
    <t>REMUNERACION NOMBRADO                        (1)</t>
  </si>
  <si>
    <t>REMUNERACION CONTRATADO}                        (2)</t>
  </si>
  <si>
    <t>PEA</t>
  </si>
  <si>
    <t>GUARDIA HOSPITALARIA                        (3)</t>
  </si>
  <si>
    <t>CAFAE                     (4)</t>
  </si>
  <si>
    <t>INCENTIVO LABORAL OCASIONA CAFAE       (5)</t>
  </si>
  <si>
    <t>AETA                 (6)</t>
  </si>
  <si>
    <t>INCENTIVO LABORAL OCASIONA  AETA      (7)</t>
  </si>
  <si>
    <t>TOTAL  GENERAL</t>
  </si>
  <si>
    <t xml:space="preserve">CAFAE   (1)                  </t>
  </si>
  <si>
    <t xml:space="preserve">AETA  (3)               </t>
  </si>
  <si>
    <t xml:space="preserve">TOTAL MENSUAL  (1 AL 4) </t>
  </si>
  <si>
    <t>PENSION                       (1)</t>
  </si>
  <si>
    <t>CAFAE</t>
  </si>
  <si>
    <t>AETA</t>
  </si>
  <si>
    <t>OCASIONAL (2)</t>
  </si>
  <si>
    <t>OCASIONAL (4)</t>
  </si>
  <si>
    <t>01, CARRERA  ADMINISTRATIVA</t>
  </si>
  <si>
    <t>01. CARRERA  ADMINISTRATIVA</t>
  </si>
  <si>
    <t xml:space="preserve">  FUNC.Y DIRECTIVOS</t>
  </si>
  <si>
    <t>VS</t>
  </si>
  <si>
    <t xml:space="preserve">F-8 </t>
  </si>
  <si>
    <t>F-7</t>
  </si>
  <si>
    <t>F-6</t>
  </si>
  <si>
    <t>F-5</t>
  </si>
  <si>
    <t>F-4</t>
  </si>
  <si>
    <t>F-3</t>
  </si>
  <si>
    <t>F-2</t>
  </si>
  <si>
    <t>F-1</t>
  </si>
  <si>
    <t>PROFESIONALES</t>
  </si>
  <si>
    <t xml:space="preserve">   PROFESIONALES  ADMINISTRATIVOS</t>
  </si>
  <si>
    <t xml:space="preserve"> SPA</t>
  </si>
  <si>
    <t>PROFESIONAL SPA</t>
  </si>
  <si>
    <t>SPB</t>
  </si>
  <si>
    <t>PROFESIONAL SPB</t>
  </si>
  <si>
    <t xml:space="preserve"> SPC</t>
  </si>
  <si>
    <t>PROFESIONAL SPC</t>
  </si>
  <si>
    <t xml:space="preserve"> SPD</t>
  </si>
  <si>
    <t>PROFESIONAL SPD</t>
  </si>
  <si>
    <t xml:space="preserve"> SPE</t>
  </si>
  <si>
    <t>PROFESIONAL SPE</t>
  </si>
  <si>
    <t xml:space="preserve"> SPF</t>
  </si>
  <si>
    <t>PROFESIONAL SPF</t>
  </si>
  <si>
    <t xml:space="preserve">   TECNICOS  </t>
  </si>
  <si>
    <t xml:space="preserve">   TECNICOS  ADMINISTRATIVOS</t>
  </si>
  <si>
    <t xml:space="preserve"> STA</t>
  </si>
  <si>
    <t>TECNICO STA</t>
  </si>
  <si>
    <t xml:space="preserve"> STB</t>
  </si>
  <si>
    <t>TECNICO STB</t>
  </si>
  <si>
    <t xml:space="preserve"> STC</t>
  </si>
  <si>
    <t>TECNICO STC</t>
  </si>
  <si>
    <t>STD</t>
  </si>
  <si>
    <t>TECNICO STD</t>
  </si>
  <si>
    <t xml:space="preserve"> STE</t>
  </si>
  <si>
    <t>TECNICO STE</t>
  </si>
  <si>
    <t xml:space="preserve"> STF</t>
  </si>
  <si>
    <t>TECNICO STF</t>
  </si>
  <si>
    <t xml:space="preserve">   AUXILIARES </t>
  </si>
  <si>
    <t xml:space="preserve">   AUXILIARES  ADMINISTRATIVOS</t>
  </si>
  <si>
    <t xml:space="preserve"> SAA</t>
  </si>
  <si>
    <t>AUXILIAR SAA</t>
  </si>
  <si>
    <t xml:space="preserve"> SAB</t>
  </si>
  <si>
    <t>AUXILIAR SAB.</t>
  </si>
  <si>
    <t xml:space="preserve"> SAC</t>
  </si>
  <si>
    <t>AUXILIAR SAC</t>
  </si>
  <si>
    <t xml:space="preserve"> SAD</t>
  </si>
  <si>
    <t>AUXILIAR SAD</t>
  </si>
  <si>
    <t>SAE</t>
  </si>
  <si>
    <t>AUXILIAR SAE</t>
  </si>
  <si>
    <t xml:space="preserve">     ESCALAFONADOS ADM.</t>
  </si>
  <si>
    <t>SUB -TOTAL ADM (01)</t>
  </si>
  <si>
    <t xml:space="preserve">   PERSONAL  CON LABORES ASISTENCIALES</t>
  </si>
  <si>
    <t>PERSONAL CON LABOR ASISTENCIAL</t>
  </si>
  <si>
    <t>CARRERA ASISTENCIAL</t>
  </si>
  <si>
    <t xml:space="preserve"> SPB</t>
  </si>
  <si>
    <t xml:space="preserve">   TECNICOS  ASISTENCIALES</t>
  </si>
  <si>
    <t xml:space="preserve">   AUXILIAR  </t>
  </si>
  <si>
    <t>PROFESIONALES DE LA  SALUD</t>
  </si>
  <si>
    <t xml:space="preserve"> SAB.</t>
  </si>
  <si>
    <t>N-5</t>
  </si>
  <si>
    <t>N-4</t>
  </si>
  <si>
    <t>N-3</t>
  </si>
  <si>
    <t xml:space="preserve"> SAE</t>
  </si>
  <si>
    <t>N-2</t>
  </si>
  <si>
    <t xml:space="preserve">     ESCALAFONADOS</t>
  </si>
  <si>
    <t>N-1</t>
  </si>
  <si>
    <t>ENFERMERAS</t>
  </si>
  <si>
    <t>OBSTETRICES</t>
  </si>
  <si>
    <t>V</t>
  </si>
  <si>
    <t>IV</t>
  </si>
  <si>
    <t>III</t>
  </si>
  <si>
    <t>II</t>
  </si>
  <si>
    <t>N-1 RESIDENTES</t>
  </si>
  <si>
    <t>I</t>
  </si>
  <si>
    <t>TECNOLOGOS  MEDICOS</t>
  </si>
  <si>
    <t>VIII</t>
  </si>
  <si>
    <t>VII</t>
  </si>
  <si>
    <t>VI</t>
  </si>
  <si>
    <t>PSICOLOGOS</t>
  </si>
  <si>
    <t>OTROS  PROF. DE LA SALUD( NIVELES PUP 28,37,46,55)</t>
  </si>
  <si>
    <t>SUB   TOTAL ASISTENCIAL    (2)</t>
  </si>
  <si>
    <t>SUB TOTAL  PUP NORMAL (1+2)</t>
  </si>
  <si>
    <t>OTROS  PROF. DE LA SALUD( NIVELES PUP 26,53,42,)</t>
  </si>
  <si>
    <t>NO RENOVABLES</t>
  </si>
  <si>
    <t>2.2.11.21</t>
  </si>
  <si>
    <t>2.2.22.13</t>
  </si>
  <si>
    <t>2.2.23.42</t>
  </si>
  <si>
    <t>2.2.23.43</t>
  </si>
  <si>
    <t>MUNICIPALIDAD</t>
  </si>
  <si>
    <t>TOTAL GENERAL</t>
  </si>
  <si>
    <t>G.G.G. 5</t>
  </si>
  <si>
    <t>2.5.51.21 (5.2.11.70)</t>
  </si>
  <si>
    <t>CUOTA PATRONAL 9% (PUP)
21.31.15</t>
  </si>
  <si>
    <t>CUOTA PATRONAL 9% (CAS)
21.31.15</t>
  </si>
  <si>
    <t>DESTACADOS (RESIDENTES)</t>
  </si>
  <si>
    <t xml:space="preserve">DESTACADOS    </t>
  </si>
  <si>
    <t>AGUINALDO FIESTA PATRIAS Y NAVIDAD 21.19.12</t>
  </si>
  <si>
    <t>BONIFICACION POR ESCOLARIDAD
21.19.13</t>
  </si>
  <si>
    <t>COMPENSACION POR TIEMPO DE SERVICIOS 21.19.21</t>
  </si>
  <si>
    <t>ASIGNACION POR CUMPLIR 25 ó 30 años
21.19.31</t>
  </si>
  <si>
    <t>BONIFICACION ADICIONAL POR VACACIONES
21.19.32</t>
  </si>
  <si>
    <t>COMPENSACION VACACIONAL
(VACACIONES TRUNCAS) 21.19.33</t>
  </si>
  <si>
    <t>ASIGNACION POR ENSEÑANZA
21.19.34</t>
  </si>
  <si>
    <t>GASTOS POR OTRAS RETRIBUCIONES Y COMPLEMENTOS REINTEGROS
21.19.399</t>
  </si>
  <si>
    <t>INTERNOS DE MEDICINA Y ODONTOLOGIA
21.13.14</t>
  </si>
  <si>
    <t>BONO DE PRODUCTIVIDAD CONVENIOS DE ADM. POR RESULTADOS
21.19.35</t>
  </si>
  <si>
    <t>BONO POR CRECIMIENTO ECONOMICO
21.19.36</t>
  </si>
  <si>
    <t xml:space="preserve">SUB  TOTAL(3)      </t>
  </si>
  <si>
    <t xml:space="preserve">TOTAL GENERAL    </t>
  </si>
  <si>
    <t>SEGURO COMPLEMENTARIA DE TRABAJO DE RIESGO
23.26.31</t>
  </si>
  <si>
    <t>ESSALUD</t>
  </si>
  <si>
    <t>ONP</t>
  </si>
</sst>
</file>

<file path=xl/styles.xml><?xml version="1.0" encoding="utf-8"?>
<styleSheet xmlns="http://schemas.openxmlformats.org/spreadsheetml/2006/main">
  <numFmts count="15">
    <numFmt numFmtId="43" formatCode="_-* #,##0.00\ _€_-;\-* #,##0.00\ _€_-;_-* &quot;-&quot;??\ _€_-;_-@_-"/>
    <numFmt numFmtId="164" formatCode="_ * #,##0.00_ ;_ * \-#,##0.00_ ;_ * &quot;-&quot;??_ ;_ @_ "/>
    <numFmt numFmtId="165" formatCode="0#"/>
    <numFmt numFmtId="166" formatCode="_ * #,##0.00_ ;_ * \-#,##0.00_ ;_ * \-??_ ;_ @_ "/>
    <numFmt numFmtId="167" formatCode="\$#.00"/>
    <numFmt numFmtId="168" formatCode="_ [$€-2]* #,##0.00_ ;_ [$€-2]* \-#,##0.00_ ;_ [$€-2]* \-??_ "/>
    <numFmt numFmtId="169" formatCode="#.00"/>
    <numFmt numFmtId="170" formatCode="_-* #,##0.00_-;\-* #,##0.00_-;_-* \-??_-;_-@_-"/>
    <numFmt numFmtId="171" formatCode="_-* #,##0.00\ _€_-;\-* #,##0.00\ _€_-;_-* \-??\ _€_-;_-@_-"/>
    <numFmt numFmtId="172" formatCode="_ \€* #,##0.00_ ;_ \€* \-#,##0.00_ ;_ \€* \-??_ ;_ @_ "/>
    <numFmt numFmtId="173" formatCode="#,##0.0000000000"/>
    <numFmt numFmtId="174" formatCode="%#.00"/>
    <numFmt numFmtId="175" formatCode="_ &quot;€&quot;* #,##0.00_ ;_ &quot;€&quot;* \-#,##0.00_ ;_ &quot;€&quot;* &quot;-&quot;??_ ;_ @_ "/>
    <numFmt numFmtId="176" formatCode="_-* #,##0.00_-;\-* #,##0.00_-;_-* &quot;-&quot;??_-;_-@_-"/>
    <numFmt numFmtId="177" formatCode="mmmm\,\ yyyy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name val="Mangal"/>
      <family val="2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</font>
    <font>
      <b/>
      <sz val="1"/>
      <color indexed="8"/>
      <name val="Courier"/>
      <family val="3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b/>
      <sz val="8"/>
      <color indexed="8"/>
      <name val="Arial"/>
      <family val="2"/>
    </font>
    <font>
      <b/>
      <sz val="6"/>
      <color indexed="10"/>
      <name val="Arial"/>
      <family val="2"/>
    </font>
    <font>
      <b/>
      <sz val="6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sz val="8"/>
      <color indexed="6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</fills>
  <borders count="73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40">
    <xf numFmtId="0" fontId="0" fillId="0" borderId="0"/>
    <xf numFmtId="4" fontId="5" fillId="0" borderId="0">
      <protection locked="0"/>
    </xf>
    <xf numFmtId="167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3" fontId="7" fillId="0" borderId="1">
      <alignment horizontal="center"/>
    </xf>
    <xf numFmtId="168" fontId="4" fillId="0" borderId="0" applyFill="0" applyBorder="0" applyAlignment="0" applyProtection="0"/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169" fontId="5" fillId="0" borderId="0">
      <protection locked="0"/>
    </xf>
    <xf numFmtId="4" fontId="5" fillId="0" borderId="0">
      <protection locked="0"/>
    </xf>
    <xf numFmtId="169" fontId="5" fillId="0" borderId="0">
      <protection locked="0"/>
    </xf>
    <xf numFmtId="0" fontId="13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6" fontId="2" fillId="0" borderId="0" applyFont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43" fontId="2" fillId="0" borderId="0" applyFont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43" fontId="2" fillId="0" borderId="0" applyFont="0" applyFill="0" applyBorder="0" applyAlignment="0" applyProtection="0"/>
    <xf numFmtId="166" fontId="4" fillId="0" borderId="0" applyFill="0" applyBorder="0" applyAlignment="0" applyProtection="0"/>
    <xf numFmtId="171" fontId="4" fillId="0" borderId="0" applyFill="0" applyBorder="0" applyAlignment="0" applyProtection="0"/>
    <xf numFmtId="165" fontId="4" fillId="0" borderId="0" applyFill="0" applyBorder="0" applyAlignment="0" applyProtection="0"/>
    <xf numFmtId="166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2" fillId="0" borderId="0" applyFont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4" fontId="2" fillId="0" borderId="0" applyFont="0" applyFill="0" applyBorder="0" applyAlignment="0" applyProtection="0"/>
    <xf numFmtId="0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0" fontId="4" fillId="0" borderId="0" applyFill="0" applyBorder="0" applyAlignment="0" applyProtection="0"/>
    <xf numFmtId="175" fontId="1" fillId="0" borderId="0" applyFont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43" fontId="2" fillId="0" borderId="0" applyFont="0" applyFill="0" applyBorder="0" applyAlignment="0" applyProtection="0"/>
    <xf numFmtId="173" fontId="4" fillId="0" borderId="0" applyFill="0" applyBorder="0" applyAlignment="0" applyProtection="0"/>
    <xf numFmtId="166" fontId="4" fillId="0" borderId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5" fillId="0" borderId="0">
      <protection locked="0"/>
    </xf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4" fillId="2" borderId="2" applyNumberFormat="0" applyAlignment="0" applyProtection="0"/>
    <xf numFmtId="0" fontId="4" fillId="2" borderId="2" applyNumberFormat="0" applyAlignment="0" applyProtection="0"/>
    <xf numFmtId="0" fontId="4" fillId="2" borderId="2" applyNumberFormat="0" applyAlignment="0" applyProtection="0"/>
    <xf numFmtId="0" fontId="4" fillId="2" borderId="2" applyNumberFormat="0" applyAlignment="0" applyProtection="0"/>
    <xf numFmtId="0" fontId="4" fillId="2" borderId="2" applyNumberFormat="0" applyAlignment="0" applyProtection="0"/>
    <xf numFmtId="0" fontId="4" fillId="2" borderId="2" applyNumberFormat="0" applyAlignment="0" applyProtection="0"/>
    <xf numFmtId="0" fontId="4" fillId="2" borderId="2" applyNumberFormat="0" applyAlignment="0" applyProtection="0"/>
    <xf numFmtId="174" fontId="5" fillId="0" borderId="0">
      <protection locked="0"/>
    </xf>
    <xf numFmtId="174" fontId="5" fillId="0" borderId="0">
      <protection locked="0"/>
    </xf>
  </cellStyleXfs>
  <cellXfs count="414">
    <xf numFmtId="0" fontId="0" fillId="0" borderId="0" xfId="0"/>
    <xf numFmtId="1" fontId="0" fillId="0" borderId="3" xfId="0" applyNumberFormat="1" applyBorder="1"/>
    <xf numFmtId="2" fontId="0" fillId="0" borderId="3" xfId="0" applyNumberFormat="1" applyBorder="1"/>
    <xf numFmtId="0" fontId="10" fillId="0" borderId="0" xfId="72" applyFont="1" applyAlignment="1"/>
    <xf numFmtId="0" fontId="10" fillId="0" borderId="0" xfId="72" applyFont="1" applyAlignment="1">
      <alignment horizontal="center"/>
    </xf>
    <xf numFmtId="0" fontId="14" fillId="0" borderId="0" xfId="72" applyFont="1" applyAlignment="1"/>
    <xf numFmtId="0" fontId="2" fillId="0" borderId="0" xfId="72"/>
    <xf numFmtId="0" fontId="14" fillId="0" borderId="0" xfId="72" applyFont="1"/>
    <xf numFmtId="0" fontId="3" fillId="0" borderId="0" xfId="72" applyFont="1" applyFill="1" applyAlignment="1">
      <alignment horizontal="centerContinuous" vertical="center"/>
    </xf>
    <xf numFmtId="0" fontId="14" fillId="0" borderId="0" xfId="72" applyFont="1" applyFill="1" applyAlignment="1">
      <alignment horizontal="centerContinuous" vertical="center"/>
    </xf>
    <xf numFmtId="0" fontId="3" fillId="0" borderId="0" xfId="72" applyFont="1" applyFill="1" applyAlignment="1">
      <alignment horizontal="left" vertical="center"/>
    </xf>
    <xf numFmtId="0" fontId="3" fillId="0" borderId="0" xfId="72" applyFont="1" applyFill="1" applyAlignment="1">
      <alignment vertical="center"/>
    </xf>
    <xf numFmtId="0" fontId="7" fillId="0" borderId="0" xfId="72" applyFont="1" applyFill="1"/>
    <xf numFmtId="0" fontId="15" fillId="0" borderId="0" xfId="72" applyFont="1" applyFill="1"/>
    <xf numFmtId="0" fontId="7" fillId="0" borderId="0" xfId="72" applyFont="1" applyFill="1" applyAlignment="1">
      <alignment horizontal="center" vertical="center"/>
    </xf>
    <xf numFmtId="49" fontId="3" fillId="0" borderId="4" xfId="72" applyNumberFormat="1" applyFont="1" applyFill="1" applyBorder="1" applyAlignment="1">
      <alignment vertical="center"/>
    </xf>
    <xf numFmtId="49" fontId="14" fillId="0" borderId="4" xfId="72" applyNumberFormat="1" applyFont="1" applyFill="1" applyBorder="1" applyAlignment="1">
      <alignment vertical="center"/>
    </xf>
    <xf numFmtId="0" fontId="16" fillId="0" borderId="0" xfId="72" applyFont="1" applyFill="1" applyAlignment="1">
      <alignment horizontal="left"/>
    </xf>
    <xf numFmtId="0" fontId="10" fillId="0" borderId="5" xfId="84" applyFont="1" applyBorder="1" applyAlignment="1">
      <alignment horizontal="centerContinuous"/>
    </xf>
    <xf numFmtId="0" fontId="2" fillId="0" borderId="6" xfId="84" applyBorder="1" applyAlignment="1">
      <alignment horizontal="centerContinuous"/>
    </xf>
    <xf numFmtId="0" fontId="15" fillId="0" borderId="6" xfId="84" applyFont="1" applyBorder="1" applyAlignment="1">
      <alignment horizontal="centerContinuous"/>
    </xf>
    <xf numFmtId="0" fontId="2" fillId="0" borderId="7" xfId="84" applyBorder="1" applyAlignment="1">
      <alignment horizontal="center"/>
    </xf>
    <xf numFmtId="49" fontId="3" fillId="0" borderId="0" xfId="72" applyNumberFormat="1" applyFont="1" applyFill="1" applyBorder="1" applyAlignment="1">
      <alignment horizontal="left" vertical="center"/>
    </xf>
    <xf numFmtId="0" fontId="17" fillId="3" borderId="8" xfId="84" applyFont="1" applyFill="1" applyBorder="1" applyAlignment="1">
      <alignment horizontal="centerContinuous"/>
    </xf>
    <xf numFmtId="0" fontId="17" fillId="3" borderId="9" xfId="84" applyFont="1" applyFill="1" applyBorder="1" applyAlignment="1">
      <alignment horizontal="centerContinuous"/>
    </xf>
    <xf numFmtId="0" fontId="18" fillId="3" borderId="9" xfId="84" applyFont="1" applyFill="1" applyBorder="1" applyAlignment="1">
      <alignment horizontal="centerContinuous"/>
    </xf>
    <xf numFmtId="0" fontId="17" fillId="3" borderId="10" xfId="84" applyFont="1" applyFill="1" applyBorder="1" applyAlignment="1">
      <alignment horizontal="centerContinuous"/>
    </xf>
    <xf numFmtId="0" fontId="17" fillId="4" borderId="0" xfId="72" applyFont="1" applyFill="1" applyBorder="1" applyAlignment="1">
      <alignment horizontal="center"/>
    </xf>
    <xf numFmtId="177" fontId="17" fillId="3" borderId="11" xfId="84" applyNumberFormat="1" applyFont="1" applyFill="1" applyBorder="1" applyAlignment="1">
      <alignment horizontal="center" vertical="center" wrapText="1"/>
    </xf>
    <xf numFmtId="177" fontId="17" fillId="4" borderId="0" xfId="72" applyNumberFormat="1" applyFont="1" applyFill="1" applyBorder="1" applyAlignment="1">
      <alignment horizontal="center" vertical="center" wrapText="1"/>
    </xf>
    <xf numFmtId="177" fontId="17" fillId="5" borderId="12" xfId="72" applyNumberFormat="1" applyFont="1" applyFill="1" applyBorder="1" applyAlignment="1">
      <alignment horizontal="center" vertical="center" wrapText="1"/>
    </xf>
    <xf numFmtId="0" fontId="11" fillId="3" borderId="13" xfId="84" applyFont="1" applyFill="1" applyBorder="1" applyAlignment="1">
      <alignment horizontal="center" vertical="center" wrapText="1"/>
    </xf>
    <xf numFmtId="0" fontId="11" fillId="4" borderId="0" xfId="72" applyFont="1" applyFill="1" applyBorder="1" applyAlignment="1">
      <alignment horizontal="center" vertical="center" wrapText="1"/>
    </xf>
    <xf numFmtId="177" fontId="17" fillId="5" borderId="13" xfId="72" applyNumberFormat="1" applyFont="1" applyFill="1" applyBorder="1" applyAlignment="1">
      <alignment horizontal="center" vertical="center" wrapText="1"/>
    </xf>
    <xf numFmtId="177" fontId="17" fillId="5" borderId="14" xfId="72" applyNumberFormat="1" applyFont="1" applyFill="1" applyBorder="1" applyAlignment="1">
      <alignment horizontal="center" vertical="center" wrapText="1"/>
    </xf>
    <xf numFmtId="0" fontId="10" fillId="6" borderId="15" xfId="84" applyFont="1" applyFill="1" applyBorder="1" applyAlignment="1">
      <alignment vertical="center"/>
    </xf>
    <xf numFmtId="0" fontId="10" fillId="6" borderId="16" xfId="84" applyFont="1" applyFill="1" applyBorder="1" applyAlignment="1">
      <alignment vertical="center"/>
    </xf>
    <xf numFmtId="0" fontId="14" fillId="6" borderId="16" xfId="84" applyFont="1" applyFill="1" applyBorder="1" applyAlignment="1">
      <alignment vertical="center"/>
    </xf>
    <xf numFmtId="0" fontId="10" fillId="6" borderId="17" xfId="84" applyFont="1" applyFill="1" applyBorder="1" applyAlignment="1">
      <alignment vertical="center"/>
    </xf>
    <xf numFmtId="0" fontId="3" fillId="3" borderId="18" xfId="72" applyFont="1" applyFill="1" applyBorder="1" applyAlignment="1">
      <alignment horizontal="centerContinuous" vertical="center"/>
    </xf>
    <xf numFmtId="0" fontId="19" fillId="3" borderId="19" xfId="72" applyFont="1" applyFill="1" applyBorder="1" applyAlignment="1">
      <alignment horizontal="centerContinuous" vertical="center" wrapText="1"/>
    </xf>
    <xf numFmtId="177" fontId="17" fillId="3" borderId="20" xfId="72" applyNumberFormat="1" applyFont="1" applyFill="1" applyBorder="1" applyAlignment="1">
      <alignment horizontal="centerContinuous" vertical="center" wrapText="1"/>
    </xf>
    <xf numFmtId="0" fontId="19" fillId="0" borderId="21" xfId="84" applyFont="1" applyFill="1" applyBorder="1" applyAlignment="1">
      <alignment horizontal="center" vertical="center" wrapText="1"/>
    </xf>
    <xf numFmtId="3" fontId="3" fillId="0" borderId="22" xfId="52" applyNumberFormat="1" applyFont="1" applyFill="1" applyBorder="1" applyAlignment="1"/>
    <xf numFmtId="4" fontId="3" fillId="0" borderId="23" xfId="52" applyNumberFormat="1" applyFont="1" applyFill="1" applyBorder="1" applyAlignment="1"/>
    <xf numFmtId="3" fontId="3" fillId="0" borderId="24" xfId="52" applyNumberFormat="1" applyFont="1" applyFill="1" applyBorder="1" applyAlignment="1"/>
    <xf numFmtId="4" fontId="3" fillId="0" borderId="25" xfId="52" applyNumberFormat="1" applyFont="1" applyFill="1" applyBorder="1" applyAlignment="1"/>
    <xf numFmtId="4" fontId="3" fillId="0" borderId="26" xfId="52" applyNumberFormat="1" applyFont="1" applyFill="1" applyBorder="1" applyAlignment="1"/>
    <xf numFmtId="4" fontId="3" fillId="0" borderId="7" xfId="52" applyNumberFormat="1" applyFont="1" applyFill="1" applyBorder="1" applyAlignment="1"/>
    <xf numFmtId="4" fontId="3" fillId="4" borderId="0" xfId="52" applyNumberFormat="1" applyFont="1" applyFill="1" applyBorder="1"/>
    <xf numFmtId="4" fontId="3" fillId="0" borderId="22" xfId="52" applyNumberFormat="1" applyFont="1" applyFill="1" applyBorder="1"/>
    <xf numFmtId="4" fontId="3" fillId="0" borderId="23" xfId="52" applyNumberFormat="1" applyFont="1" applyFill="1" applyBorder="1" applyAlignment="1">
      <alignment horizontal="right"/>
    </xf>
    <xf numFmtId="4" fontId="3" fillId="0" borderId="22" xfId="52" applyNumberFormat="1" applyFont="1" applyFill="1" applyBorder="1" applyAlignment="1">
      <alignment horizontal="right"/>
    </xf>
    <xf numFmtId="4" fontId="3" fillId="0" borderId="21" xfId="52" applyNumberFormat="1" applyFont="1" applyFill="1" applyBorder="1"/>
    <xf numFmtId="0" fontId="19" fillId="0" borderId="21" xfId="72" applyFont="1" applyFill="1" applyBorder="1" applyAlignment="1">
      <alignment horizontal="center" vertical="center" wrapText="1"/>
    </xf>
    <xf numFmtId="3" fontId="3" fillId="0" borderId="22" xfId="52" applyNumberFormat="1" applyFont="1" applyFill="1" applyBorder="1" applyAlignment="1">
      <alignment horizontal="center"/>
    </xf>
    <xf numFmtId="4" fontId="3" fillId="0" borderId="23" xfId="52" applyNumberFormat="1" applyFont="1" applyFill="1" applyBorder="1"/>
    <xf numFmtId="0" fontId="7" fillId="0" borderId="27" xfId="84" applyFont="1" applyFill="1" applyBorder="1" applyAlignment="1">
      <alignment horizontal="center" vertical="center" wrapText="1"/>
    </xf>
    <xf numFmtId="3" fontId="7" fillId="0" borderId="28" xfId="52" applyNumberFormat="1" applyFont="1" applyFill="1" applyBorder="1" applyAlignment="1"/>
    <xf numFmtId="4" fontId="7" fillId="0" borderId="29" xfId="52" applyNumberFormat="1" applyFont="1" applyFill="1" applyBorder="1" applyAlignment="1"/>
    <xf numFmtId="3" fontId="7" fillId="0" borderId="30" xfId="52" applyNumberFormat="1" applyFont="1" applyFill="1" applyBorder="1" applyAlignment="1"/>
    <xf numFmtId="4" fontId="7" fillId="0" borderId="31" xfId="52" applyNumberFormat="1" applyFont="1" applyFill="1" applyBorder="1"/>
    <xf numFmtId="4" fontId="7" fillId="0" borderId="32" xfId="52" applyNumberFormat="1" applyFont="1" applyFill="1" applyBorder="1" applyAlignment="1"/>
    <xf numFmtId="4" fontId="15" fillId="0" borderId="29" xfId="52" applyNumberFormat="1" applyFont="1" applyFill="1" applyBorder="1" applyAlignment="1"/>
    <xf numFmtId="3" fontId="7" fillId="0" borderId="28" xfId="52" applyNumberFormat="1" applyFont="1" applyFill="1" applyBorder="1"/>
    <xf numFmtId="4" fontId="7" fillId="0" borderId="32" xfId="52" applyNumberFormat="1" applyFont="1" applyFill="1" applyBorder="1"/>
    <xf numFmtId="4" fontId="7" fillId="0" borderId="29" xfId="52" applyNumberFormat="1" applyFont="1" applyFill="1" applyBorder="1"/>
    <xf numFmtId="4" fontId="7" fillId="3" borderId="33" xfId="52" applyNumberFormat="1" applyFont="1" applyFill="1" applyBorder="1"/>
    <xf numFmtId="4" fontId="7" fillId="0" borderId="28" xfId="52" applyNumberFormat="1" applyFont="1" applyFill="1" applyBorder="1"/>
    <xf numFmtId="4" fontId="7" fillId="0" borderId="34" xfId="52" applyNumberFormat="1" applyFont="1" applyFill="1" applyBorder="1"/>
    <xf numFmtId="4" fontId="7" fillId="0" borderId="35" xfId="52" applyNumberFormat="1" applyFont="1" applyFill="1" applyBorder="1"/>
    <xf numFmtId="4" fontId="7" fillId="3" borderId="36" xfId="52" applyNumberFormat="1" applyFont="1" applyFill="1" applyBorder="1"/>
    <xf numFmtId="0" fontId="3" fillId="0" borderId="27" xfId="72" applyFont="1" applyFill="1" applyBorder="1" applyAlignment="1">
      <alignment horizontal="center" vertical="center" wrapText="1"/>
    </xf>
    <xf numFmtId="3" fontId="3" fillId="0" borderId="30" xfId="52" applyNumberFormat="1" applyFont="1" applyFill="1" applyBorder="1" applyAlignment="1">
      <alignment horizontal="center"/>
    </xf>
    <xf numFmtId="4" fontId="3" fillId="0" borderId="37" xfId="52" applyNumberFormat="1" applyFont="1" applyFill="1" applyBorder="1"/>
    <xf numFmtId="0" fontId="7" fillId="0" borderId="38" xfId="84" applyFont="1" applyFill="1" applyBorder="1" applyAlignment="1">
      <alignment horizontal="center"/>
    </xf>
    <xf numFmtId="3" fontId="7" fillId="0" borderId="39" xfId="52" applyNumberFormat="1" applyFont="1" applyFill="1" applyBorder="1" applyAlignment="1"/>
    <xf numFmtId="4" fontId="7" fillId="0" borderId="40" xfId="52" applyNumberFormat="1" applyFont="1" applyFill="1" applyBorder="1" applyAlignment="1"/>
    <xf numFmtId="4" fontId="7" fillId="0" borderId="3" xfId="52" applyNumberFormat="1" applyFont="1" applyFill="1" applyBorder="1"/>
    <xf numFmtId="4" fontId="7" fillId="0" borderId="3" xfId="52" applyNumberFormat="1" applyFont="1" applyFill="1" applyBorder="1" applyAlignment="1"/>
    <xf numFmtId="4" fontId="15" fillId="0" borderId="40" xfId="52" applyNumberFormat="1" applyFont="1" applyFill="1" applyBorder="1" applyAlignment="1"/>
    <xf numFmtId="3" fontId="7" fillId="0" borderId="39" xfId="52" applyNumberFormat="1" applyFont="1" applyFill="1" applyBorder="1"/>
    <xf numFmtId="4" fontId="7" fillId="0" borderId="40" xfId="52" applyNumberFormat="1" applyFont="1" applyFill="1" applyBorder="1"/>
    <xf numFmtId="4" fontId="7" fillId="4" borderId="0" xfId="52" applyNumberFormat="1" applyFont="1" applyFill="1" applyBorder="1"/>
    <xf numFmtId="4" fontId="7" fillId="0" borderId="39" xfId="52" applyNumberFormat="1" applyFont="1" applyFill="1" applyBorder="1"/>
    <xf numFmtId="4" fontId="7" fillId="0" borderId="41" xfId="52" applyNumberFormat="1" applyFont="1" applyFill="1" applyBorder="1"/>
    <xf numFmtId="4" fontId="7" fillId="0" borderId="42" xfId="52" applyNumberFormat="1" applyFont="1" applyFill="1" applyBorder="1"/>
    <xf numFmtId="4" fontId="7" fillId="3" borderId="38" xfId="52" applyNumberFormat="1" applyFont="1" applyFill="1" applyBorder="1"/>
    <xf numFmtId="0" fontId="7" fillId="0" borderId="43" xfId="72" applyFont="1" applyFill="1" applyBorder="1" applyAlignment="1">
      <alignment horizontal="center"/>
    </xf>
    <xf numFmtId="3" fontId="7" fillId="0" borderId="19" xfId="52" applyNumberFormat="1" applyFont="1" applyFill="1" applyBorder="1" applyAlignment="1">
      <alignment horizontal="center"/>
    </xf>
    <xf numFmtId="4" fontId="7" fillId="0" borderId="44" xfId="52" applyNumberFormat="1" applyFont="1" applyFill="1" applyBorder="1"/>
    <xf numFmtId="1" fontId="0" fillId="0" borderId="3" xfId="0" applyNumberFormat="1" applyFill="1" applyBorder="1"/>
    <xf numFmtId="0" fontId="7" fillId="0" borderId="45" xfId="84" applyFont="1" applyFill="1" applyBorder="1" applyAlignment="1">
      <alignment horizontal="center"/>
    </xf>
    <xf numFmtId="4" fontId="7" fillId="3" borderId="46" xfId="52" applyNumberFormat="1" applyFont="1" applyFill="1" applyBorder="1"/>
    <xf numFmtId="3" fontId="3" fillId="0" borderId="22" xfId="52" applyNumberFormat="1" applyFont="1" applyFill="1" applyBorder="1" applyAlignment="1">
      <alignment horizontal="right"/>
    </xf>
    <xf numFmtId="3" fontId="3" fillId="0" borderId="22" xfId="52" applyNumberFormat="1" applyFont="1" applyFill="1" applyBorder="1"/>
    <xf numFmtId="4" fontId="3" fillId="0" borderId="26" xfId="52" applyNumberFormat="1" applyFont="1" applyFill="1" applyBorder="1"/>
    <xf numFmtId="4" fontId="3" fillId="3" borderId="21" xfId="52" applyNumberFormat="1" applyFont="1" applyFill="1" applyBorder="1" applyAlignment="1">
      <alignment horizontal="right"/>
    </xf>
    <xf numFmtId="4" fontId="3" fillId="3" borderId="21" xfId="52" applyNumberFormat="1" applyFont="1" applyFill="1" applyBorder="1"/>
    <xf numFmtId="0" fontId="22" fillId="0" borderId="43" xfId="72" applyFont="1" applyFill="1" applyBorder="1" applyAlignment="1">
      <alignment horizontal="center" vertical="center" wrapText="1"/>
    </xf>
    <xf numFmtId="2" fontId="2" fillId="0" borderId="0" xfId="72" applyNumberFormat="1"/>
    <xf numFmtId="0" fontId="7" fillId="0" borderId="38" xfId="84" applyFont="1" applyFill="1" applyBorder="1" applyAlignment="1">
      <alignment horizontal="center" vertical="center" wrapText="1"/>
    </xf>
    <xf numFmtId="0" fontId="7" fillId="0" borderId="45" xfId="84" applyFont="1" applyFill="1" applyBorder="1" applyAlignment="1">
      <alignment horizontal="center" vertical="center" wrapText="1"/>
    </xf>
    <xf numFmtId="4" fontId="7" fillId="0" borderId="47" xfId="52" applyNumberFormat="1" applyFont="1" applyFill="1" applyBorder="1"/>
    <xf numFmtId="4" fontId="7" fillId="0" borderId="48" xfId="52" applyNumberFormat="1" applyFont="1" applyFill="1" applyBorder="1"/>
    <xf numFmtId="4" fontId="7" fillId="0" borderId="49" xfId="52" applyNumberFormat="1" applyFont="1" applyFill="1" applyBorder="1"/>
    <xf numFmtId="4" fontId="7" fillId="0" borderId="50" xfId="52" applyNumberFormat="1" applyFont="1" applyFill="1" applyBorder="1"/>
    <xf numFmtId="0" fontId="19" fillId="4" borderId="21" xfId="72" applyFont="1" applyFill="1" applyBorder="1" applyAlignment="1">
      <alignment horizontal="center" vertical="center" wrapText="1"/>
    </xf>
    <xf numFmtId="0" fontId="22" fillId="0" borderId="43" xfId="72" applyFont="1" applyFill="1" applyBorder="1" applyAlignment="1">
      <alignment horizontal="center"/>
    </xf>
    <xf numFmtId="2" fontId="0" fillId="0" borderId="3" xfId="0" applyNumberFormat="1" applyFill="1" applyBorder="1"/>
    <xf numFmtId="0" fontId="7" fillId="0" borderId="18" xfId="84" applyFont="1" applyFill="1" applyBorder="1" applyAlignment="1">
      <alignment horizontal="center"/>
    </xf>
    <xf numFmtId="4" fontId="3" fillId="3" borderId="7" xfId="52" applyNumberFormat="1" applyFont="1" applyFill="1" applyBorder="1"/>
    <xf numFmtId="4" fontId="3" fillId="4" borderId="7" xfId="52" applyNumberFormat="1" applyFont="1" applyFill="1" applyBorder="1"/>
    <xf numFmtId="4" fontId="3" fillId="0" borderId="22" xfId="52" applyNumberFormat="1" applyFont="1" applyFill="1" applyBorder="1" applyAlignment="1"/>
    <xf numFmtId="4" fontId="3" fillId="0" borderId="24" xfId="52" applyNumberFormat="1" applyFont="1" applyFill="1" applyBorder="1" applyAlignment="1"/>
    <xf numFmtId="0" fontId="7" fillId="0" borderId="27" xfId="84" applyFont="1" applyFill="1" applyBorder="1" applyAlignment="1">
      <alignment horizontal="center"/>
    </xf>
    <xf numFmtId="3" fontId="7" fillId="0" borderId="47" xfId="52" applyNumberFormat="1" applyFont="1" applyFill="1" applyBorder="1" applyAlignment="1"/>
    <xf numFmtId="4" fontId="7" fillId="0" borderId="48" xfId="52" applyNumberFormat="1" applyFont="1" applyFill="1" applyBorder="1" applyAlignment="1"/>
    <xf numFmtId="4" fontId="7" fillId="0" borderId="51" xfId="52" applyNumberFormat="1" applyFont="1" applyFill="1" applyBorder="1" applyAlignment="1"/>
    <xf numFmtId="4" fontId="15" fillId="0" borderId="48" xfId="52" applyNumberFormat="1" applyFont="1" applyFill="1" applyBorder="1" applyAlignment="1"/>
    <xf numFmtId="3" fontId="7" fillId="0" borderId="47" xfId="52" applyNumberFormat="1" applyFont="1" applyFill="1" applyBorder="1"/>
    <xf numFmtId="4" fontId="7" fillId="0" borderId="51" xfId="52" applyNumberFormat="1" applyFont="1" applyFill="1" applyBorder="1"/>
    <xf numFmtId="4" fontId="14" fillId="0" borderId="23" xfId="52" applyNumberFormat="1" applyFont="1" applyFill="1" applyBorder="1"/>
    <xf numFmtId="4" fontId="3" fillId="0" borderId="24" xfId="52" applyNumberFormat="1" applyFont="1" applyFill="1" applyBorder="1"/>
    <xf numFmtId="4" fontId="3" fillId="0" borderId="25" xfId="52" applyNumberFormat="1" applyFont="1" applyFill="1" applyBorder="1"/>
    <xf numFmtId="0" fontId="7" fillId="0" borderId="52" xfId="72" applyFont="1" applyFill="1" applyBorder="1" applyAlignment="1">
      <alignment horizontal="center"/>
    </xf>
    <xf numFmtId="165" fontId="7" fillId="0" borderId="38" xfId="84" quotePrefix="1" applyNumberFormat="1" applyFont="1" applyFill="1" applyBorder="1" applyAlignment="1">
      <alignment horizontal="center"/>
    </xf>
    <xf numFmtId="165" fontId="7" fillId="0" borderId="45" xfId="84" quotePrefix="1" applyNumberFormat="1" applyFont="1" applyFill="1" applyBorder="1" applyAlignment="1">
      <alignment horizontal="center"/>
    </xf>
    <xf numFmtId="165" fontId="7" fillId="0" borderId="43" xfId="72" quotePrefix="1" applyNumberFormat="1" applyFont="1" applyFill="1" applyBorder="1" applyAlignment="1">
      <alignment horizontal="center"/>
    </xf>
    <xf numFmtId="165" fontId="7" fillId="0" borderId="53" xfId="72" quotePrefix="1" applyNumberFormat="1" applyFont="1" applyFill="1" applyBorder="1" applyAlignment="1">
      <alignment horizontal="center"/>
    </xf>
    <xf numFmtId="165" fontId="19" fillId="5" borderId="22" xfId="84" applyNumberFormat="1" applyFont="1" applyFill="1" applyBorder="1" applyAlignment="1">
      <alignment horizontal="center" vertical="center" wrapText="1"/>
    </xf>
    <xf numFmtId="3" fontId="3" fillId="5" borderId="26" xfId="52" applyNumberFormat="1" applyFont="1" applyFill="1" applyBorder="1" applyAlignment="1"/>
    <xf numFmtId="4" fontId="3" fillId="5" borderId="26" xfId="52" applyNumberFormat="1" applyFont="1" applyFill="1" applyBorder="1"/>
    <xf numFmtId="3" fontId="3" fillId="5" borderId="26" xfId="52" applyNumberFormat="1" applyFont="1" applyFill="1" applyBorder="1"/>
    <xf numFmtId="4" fontId="3" fillId="5" borderId="23" xfId="52" applyNumberFormat="1" applyFont="1" applyFill="1" applyBorder="1"/>
    <xf numFmtId="4" fontId="3" fillId="5" borderId="22" xfId="52" applyNumberFormat="1" applyFont="1" applyFill="1" applyBorder="1"/>
    <xf numFmtId="4" fontId="3" fillId="5" borderId="24" xfId="52" applyNumberFormat="1" applyFont="1" applyFill="1" applyBorder="1"/>
    <xf numFmtId="4" fontId="3" fillId="5" borderId="25" xfId="52" applyNumberFormat="1" applyFont="1" applyFill="1" applyBorder="1"/>
    <xf numFmtId="165" fontId="19" fillId="5" borderId="52" xfId="72" applyNumberFormat="1" applyFont="1" applyFill="1" applyBorder="1" applyAlignment="1">
      <alignment horizontal="center" vertical="center" wrapText="1"/>
    </xf>
    <xf numFmtId="3" fontId="3" fillId="5" borderId="54" xfId="52" applyNumberFormat="1" applyFont="1" applyFill="1" applyBorder="1" applyAlignment="1"/>
    <xf numFmtId="4" fontId="3" fillId="5" borderId="55" xfId="52" applyNumberFormat="1" applyFont="1" applyFill="1" applyBorder="1" applyAlignment="1">
      <alignment horizontal="right"/>
    </xf>
    <xf numFmtId="0" fontId="23" fillId="7" borderId="5" xfId="84" applyFont="1" applyFill="1" applyBorder="1" applyAlignment="1">
      <alignment horizontal="centerContinuous" vertical="center" wrapText="1"/>
    </xf>
    <xf numFmtId="0" fontId="23" fillId="7" borderId="6" xfId="84" applyFont="1" applyFill="1" applyBorder="1" applyAlignment="1">
      <alignment horizontal="centerContinuous" vertical="center" wrapText="1"/>
    </xf>
    <xf numFmtId="4" fontId="23" fillId="7" borderId="6" xfId="84" applyNumberFormat="1" applyFont="1" applyFill="1" applyBorder="1" applyAlignment="1">
      <alignment horizontal="centerContinuous" vertical="center" wrapText="1"/>
    </xf>
    <xf numFmtId="0" fontId="23" fillId="7" borderId="6" xfId="84" applyFont="1" applyFill="1" applyBorder="1" applyAlignment="1">
      <alignment vertical="center" wrapText="1"/>
    </xf>
    <xf numFmtId="4" fontId="24" fillId="7" borderId="6" xfId="84" applyNumberFormat="1" applyFont="1" applyFill="1" applyBorder="1" applyAlignment="1">
      <alignment horizontal="centerContinuous" vertical="center" wrapText="1"/>
    </xf>
    <xf numFmtId="4" fontId="23" fillId="7" borderId="7" xfId="84" applyNumberFormat="1" applyFont="1" applyFill="1" applyBorder="1" applyAlignment="1">
      <alignment horizontal="centerContinuous" vertical="center" wrapText="1"/>
    </xf>
    <xf numFmtId="0" fontId="23" fillId="0" borderId="5" xfId="84" applyFont="1" applyFill="1" applyBorder="1" applyAlignment="1">
      <alignment horizontal="center" vertical="center" wrapText="1"/>
    </xf>
    <xf numFmtId="3" fontId="10" fillId="4" borderId="22" xfId="84" applyNumberFormat="1" applyFont="1" applyFill="1" applyBorder="1" applyAlignment="1">
      <alignment wrapText="1"/>
    </xf>
    <xf numFmtId="4" fontId="10" fillId="4" borderId="23" xfId="84" applyNumberFormat="1" applyFont="1" applyFill="1" applyBorder="1" applyAlignment="1">
      <alignment wrapText="1"/>
    </xf>
    <xf numFmtId="3" fontId="10" fillId="0" borderId="22" xfId="84" applyNumberFormat="1" applyFont="1" applyFill="1" applyBorder="1" applyAlignment="1">
      <alignment wrapText="1"/>
    </xf>
    <xf numFmtId="4" fontId="10" fillId="0" borderId="26" xfId="84" applyNumberFormat="1" applyFont="1" applyFill="1" applyBorder="1" applyAlignment="1">
      <alignment wrapText="1"/>
    </xf>
    <xf numFmtId="4" fontId="14" fillId="0" borderId="23" xfId="84" applyNumberFormat="1" applyFont="1" applyFill="1" applyBorder="1" applyAlignment="1">
      <alignment wrapText="1"/>
    </xf>
    <xf numFmtId="4" fontId="10" fillId="4" borderId="26" xfId="84" applyNumberFormat="1" applyFont="1" applyFill="1" applyBorder="1" applyAlignment="1">
      <alignment wrapText="1"/>
    </xf>
    <xf numFmtId="4" fontId="10" fillId="3" borderId="21" xfId="84" applyNumberFormat="1" applyFont="1" applyFill="1" applyBorder="1" applyAlignment="1">
      <alignment wrapText="1"/>
    </xf>
    <xf numFmtId="0" fontId="10" fillId="0" borderId="5" xfId="72" applyFont="1" applyBorder="1"/>
    <xf numFmtId="2" fontId="10" fillId="0" borderId="7" xfId="72" applyNumberFormat="1" applyFont="1" applyBorder="1"/>
    <xf numFmtId="0" fontId="22" fillId="0" borderId="27" xfId="84" applyFont="1" applyFill="1" applyBorder="1" applyAlignment="1">
      <alignment horizontal="center"/>
    </xf>
    <xf numFmtId="0" fontId="2" fillId="0" borderId="31" xfId="72" applyBorder="1"/>
    <xf numFmtId="2" fontId="2" fillId="0" borderId="37" xfId="72" applyNumberFormat="1" applyBorder="1"/>
    <xf numFmtId="0" fontId="22" fillId="0" borderId="38" xfId="84" applyFont="1" applyFill="1" applyBorder="1" applyAlignment="1">
      <alignment horizontal="center"/>
    </xf>
    <xf numFmtId="0" fontId="2" fillId="0" borderId="3" xfId="72" applyBorder="1"/>
    <xf numFmtId="0" fontId="2" fillId="0" borderId="40" xfId="72" applyBorder="1"/>
    <xf numFmtId="0" fontId="22" fillId="0" borderId="45" xfId="84" applyFont="1" applyFill="1" applyBorder="1" applyAlignment="1">
      <alignment horizontal="center"/>
    </xf>
    <xf numFmtId="0" fontId="19" fillId="0" borderId="5" xfId="84" applyFont="1" applyFill="1" applyBorder="1" applyAlignment="1">
      <alignment horizontal="center" vertical="center" wrapText="1"/>
    </xf>
    <xf numFmtId="3" fontId="3" fillId="3" borderId="22" xfId="52" applyNumberFormat="1" applyFont="1" applyFill="1" applyBorder="1" applyAlignment="1"/>
    <xf numFmtId="1" fontId="10" fillId="0" borderId="0" xfId="72" applyNumberFormat="1" applyFont="1" applyBorder="1"/>
    <xf numFmtId="2" fontId="10" fillId="0" borderId="0" xfId="72" applyNumberFormat="1" applyFont="1" applyBorder="1"/>
    <xf numFmtId="0" fontId="2" fillId="0" borderId="28" xfId="72" applyBorder="1" applyAlignment="1">
      <alignment horizontal="center"/>
    </xf>
    <xf numFmtId="4" fontId="7" fillId="0" borderId="0" xfId="52" applyNumberFormat="1" applyFont="1" applyFill="1" applyBorder="1"/>
    <xf numFmtId="4" fontId="7" fillId="0" borderId="38" xfId="52" applyNumberFormat="1" applyFont="1" applyFill="1" applyBorder="1"/>
    <xf numFmtId="0" fontId="2" fillId="0" borderId="0" xfId="72" applyFill="1"/>
    <xf numFmtId="0" fontId="2" fillId="0" borderId="39" xfId="72" applyFill="1" applyBorder="1" applyAlignment="1">
      <alignment horizontal="center"/>
    </xf>
    <xf numFmtId="0" fontId="2" fillId="0" borderId="39" xfId="72" applyBorder="1" applyAlignment="1">
      <alignment horizontal="center"/>
    </xf>
    <xf numFmtId="1" fontId="12" fillId="0" borderId="3" xfId="0" applyNumberFormat="1" applyFont="1" applyFill="1" applyBorder="1"/>
    <xf numFmtId="2" fontId="12" fillId="0" borderId="3" xfId="0" applyNumberFormat="1" applyFont="1" applyFill="1" applyBorder="1"/>
    <xf numFmtId="1" fontId="12" fillId="0" borderId="3" xfId="0" applyNumberFormat="1" applyFont="1" applyBorder="1"/>
    <xf numFmtId="2" fontId="12" fillId="0" borderId="3" xfId="0" applyNumberFormat="1" applyFont="1" applyBorder="1"/>
    <xf numFmtId="0" fontId="2" fillId="0" borderId="0" xfId="72" applyBorder="1"/>
    <xf numFmtId="0" fontId="2" fillId="0" borderId="47" xfId="72" applyBorder="1" applyAlignment="1">
      <alignment horizontal="center"/>
    </xf>
    <xf numFmtId="2" fontId="0" fillId="0" borderId="0" xfId="0" applyNumberFormat="1" applyFill="1" applyBorder="1"/>
    <xf numFmtId="0" fontId="3" fillId="0" borderId="53" xfId="72" applyFont="1" applyFill="1" applyBorder="1" applyAlignment="1">
      <alignment horizontal="centerContinuous" vertical="center" wrapText="1"/>
    </xf>
    <xf numFmtId="3" fontId="7" fillId="0" borderId="56" xfId="52" applyNumberFormat="1" applyFont="1" applyFill="1" applyBorder="1" applyAlignment="1">
      <alignment horizontal="centerContinuous"/>
    </xf>
    <xf numFmtId="4" fontId="7" fillId="0" borderId="57" xfId="52" applyNumberFormat="1" applyFont="1" applyFill="1" applyBorder="1" applyAlignment="1">
      <alignment horizontal="centerContinuous"/>
    </xf>
    <xf numFmtId="0" fontId="3" fillId="0" borderId="21" xfId="72" applyFont="1" applyFill="1" applyBorder="1" applyAlignment="1">
      <alignment horizontal="center"/>
    </xf>
    <xf numFmtId="2" fontId="2" fillId="0" borderId="0" xfId="72" applyNumberFormat="1" applyFill="1"/>
    <xf numFmtId="0" fontId="21" fillId="0" borderId="5" xfId="84" applyFont="1" applyFill="1" applyBorder="1" applyAlignment="1">
      <alignment horizontal="center" vertical="center" wrapText="1"/>
    </xf>
    <xf numFmtId="4" fontId="14" fillId="0" borderId="23" xfId="52" applyNumberFormat="1" applyFont="1" applyFill="1" applyBorder="1" applyAlignment="1"/>
    <xf numFmtId="0" fontId="3" fillId="0" borderId="21" xfId="72" applyFont="1" applyFill="1" applyBorder="1" applyAlignment="1">
      <alignment horizontal="center" vertical="justify"/>
    </xf>
    <xf numFmtId="4" fontId="7" fillId="0" borderId="58" xfId="52" applyNumberFormat="1" applyFont="1" applyFill="1" applyBorder="1"/>
    <xf numFmtId="4" fontId="7" fillId="0" borderId="59" xfId="52" applyNumberFormat="1" applyFont="1" applyFill="1" applyBorder="1"/>
    <xf numFmtId="3" fontId="7" fillId="0" borderId="43" xfId="72" quotePrefix="1" applyNumberFormat="1" applyFont="1" applyFill="1" applyBorder="1" applyAlignment="1">
      <alignment horizontal="center" vertical="justify"/>
    </xf>
    <xf numFmtId="4" fontId="7" fillId="0" borderId="60" xfId="52" applyNumberFormat="1" applyFont="1" applyFill="1" applyBorder="1"/>
    <xf numFmtId="4" fontId="7" fillId="0" borderId="61" xfId="52" applyNumberFormat="1" applyFont="1" applyFill="1" applyBorder="1"/>
    <xf numFmtId="0" fontId="3" fillId="0" borderId="5" xfId="84" applyFont="1" applyFill="1" applyBorder="1" applyAlignment="1">
      <alignment horizontal="center"/>
    </xf>
    <xf numFmtId="0" fontId="3" fillId="0" borderId="21" xfId="72" applyFont="1" applyFill="1" applyBorder="1" applyAlignment="1">
      <alignment horizontal="center" vertical="center" wrapText="1"/>
    </xf>
    <xf numFmtId="0" fontId="7" fillId="4" borderId="45" xfId="84" applyFont="1" applyFill="1" applyBorder="1" applyAlignment="1">
      <alignment horizontal="center"/>
    </xf>
    <xf numFmtId="4" fontId="7" fillId="4" borderId="47" xfId="52" applyNumberFormat="1" applyFont="1" applyFill="1" applyBorder="1"/>
    <xf numFmtId="4" fontId="7" fillId="4" borderId="48" xfId="52" applyNumberFormat="1" applyFont="1" applyFill="1" applyBorder="1"/>
    <xf numFmtId="4" fontId="7" fillId="4" borderId="49" xfId="52" applyNumberFormat="1" applyFont="1" applyFill="1" applyBorder="1"/>
    <xf numFmtId="4" fontId="7" fillId="4" borderId="50" xfId="52" applyNumberFormat="1" applyFont="1" applyFill="1" applyBorder="1"/>
    <xf numFmtId="4" fontId="7" fillId="4" borderId="46" xfId="52" applyNumberFormat="1" applyFont="1" applyFill="1" applyBorder="1"/>
    <xf numFmtId="0" fontId="2" fillId="4" borderId="0" xfId="72" applyFill="1"/>
    <xf numFmtId="0" fontId="3" fillId="0" borderId="21" xfId="84" applyFont="1" applyFill="1" applyBorder="1" applyAlignment="1">
      <alignment horizontal="center" vertical="center" wrapText="1"/>
    </xf>
    <xf numFmtId="3" fontId="7" fillId="0" borderId="27" xfId="84" quotePrefix="1" applyNumberFormat="1" applyFont="1" applyFill="1" applyBorder="1" applyAlignment="1">
      <alignment horizontal="center" vertical="justify"/>
    </xf>
    <xf numFmtId="3" fontId="7" fillId="0" borderId="38" xfId="84" quotePrefix="1" applyNumberFormat="1" applyFont="1" applyFill="1" applyBorder="1" applyAlignment="1">
      <alignment horizontal="center" vertical="justify"/>
    </xf>
    <xf numFmtId="3" fontId="7" fillId="0" borderId="19" xfId="52" applyNumberFormat="1" applyFont="1" applyFill="1" applyBorder="1" applyAlignment="1"/>
    <xf numFmtId="3" fontId="7" fillId="0" borderId="45" xfId="84" quotePrefix="1" applyNumberFormat="1" applyFont="1" applyFill="1" applyBorder="1" applyAlignment="1">
      <alignment horizontal="center" vertical="justify"/>
    </xf>
    <xf numFmtId="3" fontId="3" fillId="4" borderId="22" xfId="52" applyNumberFormat="1" applyFont="1" applyFill="1" applyBorder="1" applyAlignment="1"/>
    <xf numFmtId="4" fontId="3" fillId="4" borderId="23" xfId="52" applyNumberFormat="1" applyFont="1" applyFill="1" applyBorder="1"/>
    <xf numFmtId="0" fontId="7" fillId="0" borderId="53" xfId="72" applyFont="1" applyFill="1" applyBorder="1" applyAlignment="1">
      <alignment horizontal="center"/>
    </xf>
    <xf numFmtId="4" fontId="2" fillId="0" borderId="0" xfId="72" applyNumberFormat="1"/>
    <xf numFmtId="0" fontId="22" fillId="0" borderId="45" xfId="84" applyFont="1" applyFill="1" applyBorder="1" applyAlignment="1">
      <alignment horizontal="center" vertical="center" wrapText="1"/>
    </xf>
    <xf numFmtId="3" fontId="3" fillId="0" borderId="23" xfId="52" applyNumberFormat="1" applyFont="1" applyFill="1" applyBorder="1" applyAlignment="1"/>
    <xf numFmtId="4" fontId="3" fillId="3" borderId="23" xfId="52" applyNumberFormat="1" applyFont="1" applyFill="1" applyBorder="1" applyAlignment="1"/>
    <xf numFmtId="4" fontId="15" fillId="0" borderId="44" xfId="52" applyNumberFormat="1" applyFont="1" applyFill="1" applyBorder="1"/>
    <xf numFmtId="4" fontId="14" fillId="0" borderId="7" xfId="52" applyNumberFormat="1" applyFont="1" applyFill="1" applyBorder="1" applyAlignment="1"/>
    <xf numFmtId="0" fontId="17" fillId="5" borderId="52" xfId="72" applyFont="1" applyFill="1" applyBorder="1" applyAlignment="1">
      <alignment horizontal="center" vertical="center" wrapText="1"/>
    </xf>
    <xf numFmtId="3" fontId="3" fillId="0" borderId="21" xfId="52" applyNumberFormat="1" applyFont="1" applyFill="1" applyBorder="1"/>
    <xf numFmtId="0" fontId="18" fillId="8" borderId="38" xfId="72" applyFont="1" applyFill="1" applyBorder="1" applyAlignment="1">
      <alignment horizontal="center" vertical="center" wrapText="1"/>
    </xf>
    <xf numFmtId="3" fontId="3" fillId="0" borderId="62" xfId="52" applyNumberFormat="1" applyFont="1" applyFill="1" applyBorder="1" applyAlignment="1"/>
    <xf numFmtId="4" fontId="3" fillId="0" borderId="44" xfId="52" applyNumberFormat="1" applyFont="1" applyFill="1" applyBorder="1"/>
    <xf numFmtId="0" fontId="17" fillId="9" borderId="52" xfId="72" applyFont="1" applyFill="1" applyBorder="1" applyAlignment="1">
      <alignment horizontal="center" vertical="center" wrapText="1"/>
    </xf>
    <xf numFmtId="0" fontId="7" fillId="3" borderId="52" xfId="72" applyFont="1" applyFill="1" applyBorder="1" applyAlignment="1">
      <alignment horizontal="center"/>
    </xf>
    <xf numFmtId="3" fontId="3" fillId="3" borderId="63" xfId="52" applyNumberFormat="1" applyFont="1" applyFill="1" applyBorder="1" applyAlignment="1"/>
    <xf numFmtId="4" fontId="19" fillId="3" borderId="55" xfId="52" applyNumberFormat="1" applyFont="1" applyFill="1" applyBorder="1"/>
    <xf numFmtId="0" fontId="7" fillId="3" borderId="52" xfId="72" applyFont="1" applyFill="1" applyBorder="1" applyAlignment="1">
      <alignment horizontal="center" vertical="center" wrapText="1"/>
    </xf>
    <xf numFmtId="3" fontId="3" fillId="3" borderId="34" xfId="52" applyNumberFormat="1" applyFont="1" applyFill="1" applyBorder="1" applyAlignment="1"/>
    <xf numFmtId="4" fontId="7" fillId="3" borderId="29" xfId="52" applyNumberFormat="1" applyFont="1" applyFill="1" applyBorder="1"/>
    <xf numFmtId="4" fontId="15" fillId="0" borderId="40" xfId="52" applyNumberFormat="1" applyFont="1" applyFill="1" applyBorder="1"/>
    <xf numFmtId="4" fontId="3" fillId="3" borderId="29" xfId="52" applyNumberFormat="1" applyFont="1" applyFill="1" applyBorder="1"/>
    <xf numFmtId="0" fontId="7" fillId="3" borderId="21" xfId="72" applyFont="1" applyFill="1" applyBorder="1" applyAlignment="1">
      <alignment horizontal="center" vertical="center" wrapText="1"/>
    </xf>
    <xf numFmtId="3" fontId="3" fillId="3" borderId="24" xfId="52" applyNumberFormat="1" applyFont="1" applyFill="1" applyBorder="1" applyAlignment="1"/>
    <xf numFmtId="4" fontId="3" fillId="3" borderId="23" xfId="52" applyNumberFormat="1" applyFont="1" applyFill="1" applyBorder="1"/>
    <xf numFmtId="4" fontId="3" fillId="3" borderId="55" xfId="52" applyNumberFormat="1" applyFont="1" applyFill="1" applyBorder="1"/>
    <xf numFmtId="0" fontId="2" fillId="0" borderId="38" xfId="84" applyFont="1" applyFill="1" applyBorder="1" applyAlignment="1">
      <alignment horizontal="center"/>
    </xf>
    <xf numFmtId="0" fontId="2" fillId="0" borderId="0" xfId="72" applyFont="1"/>
    <xf numFmtId="0" fontId="3" fillId="7" borderId="21" xfId="72" applyFont="1" applyFill="1" applyBorder="1" applyAlignment="1">
      <alignment horizontal="center" vertical="center" wrapText="1"/>
    </xf>
    <xf numFmtId="3" fontId="3" fillId="7" borderId="24" xfId="52" applyNumberFormat="1" applyFont="1" applyFill="1" applyBorder="1" applyAlignment="1"/>
    <xf numFmtId="4" fontId="3" fillId="7" borderId="23" xfId="52" applyNumberFormat="1" applyFont="1" applyFill="1" applyBorder="1"/>
    <xf numFmtId="0" fontId="19" fillId="5" borderId="21" xfId="84" applyFont="1" applyFill="1" applyBorder="1" applyAlignment="1">
      <alignment horizontal="center" vertical="center" wrapText="1"/>
    </xf>
    <xf numFmtId="3" fontId="3" fillId="5" borderId="22" xfId="52" applyNumberFormat="1" applyFont="1" applyFill="1" applyBorder="1"/>
    <xf numFmtId="3" fontId="3" fillId="5" borderId="54" xfId="52" applyNumberFormat="1" applyFont="1" applyFill="1" applyBorder="1"/>
    <xf numFmtId="4" fontId="3" fillId="5" borderId="12" xfId="52" applyNumberFormat="1" applyFont="1" applyFill="1" applyBorder="1"/>
    <xf numFmtId="4" fontId="3" fillId="5" borderId="63" xfId="52" applyNumberFormat="1" applyFont="1" applyFill="1" applyBorder="1"/>
    <xf numFmtId="4" fontId="3" fillId="4" borderId="43" xfId="52" applyNumberFormat="1" applyFont="1" applyFill="1" applyBorder="1"/>
    <xf numFmtId="4" fontId="3" fillId="5" borderId="64" xfId="52" applyNumberFormat="1" applyFont="1" applyFill="1" applyBorder="1"/>
    <xf numFmtId="4" fontId="3" fillId="5" borderId="21" xfId="52" applyNumberFormat="1" applyFont="1" applyFill="1" applyBorder="1"/>
    <xf numFmtId="4" fontId="7" fillId="3" borderId="23" xfId="52" applyNumberFormat="1" applyFont="1" applyFill="1" applyBorder="1"/>
    <xf numFmtId="0" fontId="24" fillId="8" borderId="21" xfId="84" applyFont="1" applyFill="1" applyBorder="1" applyAlignment="1">
      <alignment horizontal="center" vertical="center" wrapText="1"/>
    </xf>
    <xf numFmtId="3" fontId="10" fillId="8" borderId="22" xfId="52" applyNumberFormat="1" applyFont="1" applyFill="1" applyBorder="1" applyAlignment="1"/>
    <xf numFmtId="4" fontId="10" fillId="8" borderId="23" xfId="52" applyNumberFormat="1" applyFont="1" applyFill="1" applyBorder="1" applyAlignment="1"/>
    <xf numFmtId="3" fontId="3" fillId="8" borderId="22" xfId="52" applyNumberFormat="1" applyFont="1" applyFill="1" applyBorder="1" applyAlignment="1"/>
    <xf numFmtId="4" fontId="3" fillId="8" borderId="26" xfId="52" applyNumberFormat="1" applyFont="1" applyFill="1" applyBorder="1" applyAlignment="1"/>
    <xf numFmtId="4" fontId="3" fillId="8" borderId="21" xfId="52" applyNumberFormat="1" applyFont="1" applyFill="1" applyBorder="1"/>
    <xf numFmtId="4" fontId="3" fillId="8" borderId="22" xfId="52" applyNumberFormat="1" applyFont="1" applyFill="1" applyBorder="1" applyAlignment="1"/>
    <xf numFmtId="4" fontId="3" fillId="8" borderId="23" xfId="52" applyNumberFormat="1" applyFont="1" applyFill="1" applyBorder="1" applyAlignment="1"/>
    <xf numFmtId="4" fontId="3" fillId="8" borderId="24" xfId="52" applyNumberFormat="1" applyFont="1" applyFill="1" applyBorder="1" applyAlignment="1"/>
    <xf numFmtId="4" fontId="3" fillId="8" borderId="25" xfId="52" applyNumberFormat="1" applyFont="1" applyFill="1" applyBorder="1" applyAlignment="1"/>
    <xf numFmtId="0" fontId="7" fillId="0" borderId="0" xfId="72" applyFont="1" applyFill="1" applyBorder="1" applyAlignment="1">
      <alignment horizontal="center"/>
    </xf>
    <xf numFmtId="3" fontId="7" fillId="0" borderId="0" xfId="52" applyNumberFormat="1" applyFont="1" applyFill="1" applyBorder="1"/>
    <xf numFmtId="0" fontId="11" fillId="0" borderId="8" xfId="84" applyFont="1" applyFill="1" applyBorder="1" applyAlignment="1">
      <alignment horizontal="center" vertical="center" wrapText="1"/>
    </xf>
    <xf numFmtId="3" fontId="10" fillId="0" borderId="30" xfId="52" applyNumberFormat="1" applyFont="1" applyFill="1" applyBorder="1"/>
    <xf numFmtId="164" fontId="25" fillId="0" borderId="3" xfId="84" applyNumberFormat="1" applyFont="1" applyFill="1" applyBorder="1"/>
    <xf numFmtId="3" fontId="2" fillId="0" borderId="30" xfId="52" applyNumberFormat="1" applyFont="1" applyFill="1" applyBorder="1"/>
    <xf numFmtId="4" fontId="2" fillId="0" borderId="3" xfId="84" applyNumberFormat="1" applyFont="1" applyFill="1" applyBorder="1"/>
    <xf numFmtId="4" fontId="10" fillId="0" borderId="37" xfId="52" applyNumberFormat="1" applyFont="1" applyFill="1" applyBorder="1"/>
    <xf numFmtId="3" fontId="10" fillId="0" borderId="28" xfId="52" applyNumberFormat="1" applyFont="1" applyFill="1" applyBorder="1"/>
    <xf numFmtId="4" fontId="2" fillId="0" borderId="32" xfId="52" applyNumberFormat="1" applyFont="1" applyFill="1" applyBorder="1"/>
    <xf numFmtId="4" fontId="14" fillId="0" borderId="29" xfId="52" applyNumberFormat="1" applyFont="1" applyFill="1" applyBorder="1"/>
    <xf numFmtId="4" fontId="10" fillId="0" borderId="32" xfId="52" applyNumberFormat="1" applyFont="1" applyFill="1" applyBorder="1"/>
    <xf numFmtId="4" fontId="10" fillId="0" borderId="29" xfId="52" applyNumberFormat="1" applyFont="1" applyFill="1" applyBorder="1"/>
    <xf numFmtId="4" fontId="3" fillId="0" borderId="43" xfId="52" applyNumberFormat="1" applyFont="1" applyFill="1" applyBorder="1"/>
    <xf numFmtId="4" fontId="7" fillId="0" borderId="36" xfId="52" applyNumberFormat="1" applyFont="1" applyFill="1" applyBorder="1"/>
    <xf numFmtId="3" fontId="2" fillId="0" borderId="39" xfId="52" applyNumberFormat="1" applyFont="1" applyFill="1" applyBorder="1"/>
    <xf numFmtId="4" fontId="2" fillId="0" borderId="40" xfId="52" applyNumberFormat="1" applyFont="1" applyFill="1" applyBorder="1"/>
    <xf numFmtId="3" fontId="2" fillId="4" borderId="39" xfId="52" applyNumberFormat="1" applyFont="1" applyFill="1" applyBorder="1"/>
    <xf numFmtId="4" fontId="2" fillId="4" borderId="3" xfId="52" applyNumberFormat="1" applyFont="1" applyFill="1" applyBorder="1"/>
    <xf numFmtId="4" fontId="15" fillId="4" borderId="40" xfId="52" applyNumberFormat="1" applyFont="1" applyFill="1" applyBorder="1"/>
    <xf numFmtId="4" fontId="2" fillId="4" borderId="40" xfId="52" applyNumberFormat="1" applyFont="1" applyFill="1" applyBorder="1"/>
    <xf numFmtId="4" fontId="14" fillId="0" borderId="40" xfId="52" applyNumberFormat="1" applyFont="1" applyFill="1" applyBorder="1"/>
    <xf numFmtId="4" fontId="10" fillId="0" borderId="40" xfId="52" applyNumberFormat="1" applyFont="1" applyFill="1" applyBorder="1"/>
    <xf numFmtId="4" fontId="2" fillId="0" borderId="39" xfId="52" applyNumberFormat="1" applyFont="1" applyFill="1" applyBorder="1"/>
    <xf numFmtId="4" fontId="2" fillId="0" borderId="3" xfId="52" applyNumberFormat="1" applyFont="1" applyFill="1" applyBorder="1"/>
    <xf numFmtId="3" fontId="2" fillId="0" borderId="39" xfId="52" applyNumberFormat="1" applyFont="1" applyFill="1" applyBorder="1" applyAlignment="1"/>
    <xf numFmtId="3" fontId="2" fillId="0" borderId="65" xfId="52" applyNumberFormat="1" applyFont="1" applyFill="1" applyBorder="1"/>
    <xf numFmtId="4" fontId="15" fillId="0" borderId="23" xfId="52" applyNumberFormat="1" applyFont="1" applyFill="1" applyBorder="1"/>
    <xf numFmtId="4" fontId="10" fillId="0" borderId="20" xfId="52" applyNumberFormat="1" applyFont="1" applyFill="1" applyBorder="1"/>
    <xf numFmtId="0" fontId="17" fillId="0" borderId="18" xfId="84" applyFont="1" applyFill="1" applyBorder="1" applyAlignment="1">
      <alignment horizontal="center" vertical="center" wrapText="1"/>
    </xf>
    <xf numFmtId="4" fontId="2" fillId="0" borderId="20" xfId="52" applyNumberFormat="1" applyFont="1" applyFill="1" applyBorder="1"/>
    <xf numFmtId="4" fontId="26" fillId="4" borderId="0" xfId="52" applyNumberFormat="1" applyFont="1" applyFill="1" applyBorder="1"/>
    <xf numFmtId="4" fontId="2" fillId="0" borderId="47" xfId="52" applyNumberFormat="1" applyFont="1" applyFill="1" applyBorder="1"/>
    <xf numFmtId="4" fontId="2" fillId="0" borderId="51" xfId="52" applyNumberFormat="1" applyFont="1" applyFill="1" applyBorder="1"/>
    <xf numFmtId="4" fontId="15" fillId="4" borderId="48" xfId="52" applyNumberFormat="1" applyFont="1" applyFill="1" applyBorder="1"/>
    <xf numFmtId="3" fontId="2" fillId="4" borderId="47" xfId="52" applyNumberFormat="1" applyFont="1" applyFill="1" applyBorder="1"/>
    <xf numFmtId="4" fontId="2" fillId="4" borderId="51" xfId="52" applyNumberFormat="1" applyFont="1" applyFill="1" applyBorder="1"/>
    <xf numFmtId="4" fontId="2" fillId="4" borderId="48" xfId="52" applyNumberFormat="1" applyFont="1" applyFill="1" applyBorder="1"/>
    <xf numFmtId="0" fontId="17" fillId="5" borderId="5" xfId="84" applyFont="1" applyFill="1" applyBorder="1" applyAlignment="1">
      <alignment horizontal="center" vertical="center" wrapText="1"/>
    </xf>
    <xf numFmtId="1" fontId="3" fillId="5" borderId="22" xfId="52" applyNumberFormat="1" applyFont="1" applyFill="1" applyBorder="1" applyAlignment="1"/>
    <xf numFmtId="3" fontId="3" fillId="5" borderId="22" xfId="52" applyNumberFormat="1" applyFont="1" applyFill="1" applyBorder="1" applyAlignment="1"/>
    <xf numFmtId="3" fontId="3" fillId="5" borderId="22" xfId="52" applyNumberFormat="1" applyFont="1" applyFill="1" applyBorder="1" applyAlignment="1">
      <alignment horizontal="center"/>
    </xf>
    <xf numFmtId="4" fontId="14" fillId="5" borderId="23" xfId="52" applyNumberFormat="1" applyFont="1" applyFill="1" applyBorder="1"/>
    <xf numFmtId="0" fontId="26" fillId="10" borderId="5" xfId="84" applyFont="1" applyFill="1" applyBorder="1" applyAlignment="1">
      <alignment horizontal="center" vertical="center" wrapText="1"/>
    </xf>
    <xf numFmtId="1" fontId="26" fillId="10" borderId="22" xfId="52" applyNumberFormat="1" applyFont="1" applyFill="1" applyBorder="1" applyAlignment="1"/>
    <xf numFmtId="4" fontId="3" fillId="10" borderId="23" xfId="52" applyNumberFormat="1" applyFont="1" applyFill="1" applyBorder="1"/>
    <xf numFmtId="3" fontId="3" fillId="10" borderId="22" xfId="52" applyNumberFormat="1" applyFont="1" applyFill="1" applyBorder="1" applyAlignment="1">
      <alignment horizontal="center"/>
    </xf>
    <xf numFmtId="4" fontId="3" fillId="10" borderId="26" xfId="52" applyNumberFormat="1" applyFont="1" applyFill="1" applyBorder="1"/>
    <xf numFmtId="4" fontId="14" fillId="10" borderId="26" xfId="52" applyNumberFormat="1" applyFont="1" applyFill="1" applyBorder="1"/>
    <xf numFmtId="1" fontId="3" fillId="10" borderId="22" xfId="52" applyNumberFormat="1" applyFont="1" applyFill="1" applyBorder="1" applyAlignment="1">
      <alignment horizontal="center"/>
    </xf>
    <xf numFmtId="4" fontId="26" fillId="10" borderId="22" xfId="52" applyNumberFormat="1" applyFont="1" applyFill="1" applyBorder="1"/>
    <xf numFmtId="4" fontId="26" fillId="10" borderId="23" xfId="52" applyNumberFormat="1" applyFont="1" applyFill="1" applyBorder="1"/>
    <xf numFmtId="4" fontId="26" fillId="10" borderId="26" xfId="52" applyNumberFormat="1" applyFont="1" applyFill="1" applyBorder="1"/>
    <xf numFmtId="0" fontId="2" fillId="0" borderId="0" xfId="84"/>
    <xf numFmtId="0" fontId="15" fillId="0" borderId="0" xfId="84" applyFont="1"/>
    <xf numFmtId="0" fontId="10" fillId="11" borderId="22" xfId="84" applyFont="1" applyFill="1" applyBorder="1" applyAlignment="1">
      <alignment horizontal="center" vertical="center"/>
    </xf>
    <xf numFmtId="0" fontId="10" fillId="11" borderId="26" xfId="84" applyFont="1" applyFill="1" applyBorder="1" applyAlignment="1">
      <alignment horizontal="center" vertical="center"/>
    </xf>
    <xf numFmtId="0" fontId="14" fillId="11" borderId="23" xfId="84" applyFont="1" applyFill="1" applyBorder="1" applyAlignment="1">
      <alignment horizontal="center" vertical="center"/>
    </xf>
    <xf numFmtId="0" fontId="10" fillId="11" borderId="23" xfId="84" applyFont="1" applyFill="1" applyBorder="1" applyAlignment="1">
      <alignment horizontal="center" vertical="center"/>
    </xf>
    <xf numFmtId="0" fontId="10" fillId="11" borderId="21" xfId="84" applyFont="1" applyFill="1" applyBorder="1" applyAlignment="1">
      <alignment horizontal="center" vertical="center"/>
    </xf>
    <xf numFmtId="0" fontId="2" fillId="11" borderId="0" xfId="72" applyFill="1"/>
    <xf numFmtId="3" fontId="2" fillId="11" borderId="22" xfId="52" applyNumberFormat="1" applyFont="1" applyFill="1" applyBorder="1"/>
    <xf numFmtId="164" fontId="2" fillId="11" borderId="31" xfId="51" applyFont="1" applyFill="1" applyBorder="1"/>
    <xf numFmtId="3" fontId="25" fillId="11" borderId="22" xfId="52" applyNumberFormat="1" applyFont="1" applyFill="1" applyBorder="1"/>
    <xf numFmtId="4" fontId="3" fillId="11" borderId="23" xfId="52" applyNumberFormat="1" applyFont="1" applyFill="1" applyBorder="1"/>
    <xf numFmtId="3" fontId="2" fillId="11" borderId="24" xfId="52" applyNumberFormat="1" applyFont="1" applyFill="1" applyBorder="1"/>
    <xf numFmtId="4" fontId="10" fillId="11" borderId="23" xfId="52" applyNumberFormat="1" applyFont="1" applyFill="1" applyBorder="1"/>
    <xf numFmtId="4" fontId="2" fillId="11" borderId="22" xfId="52" applyNumberFormat="1" applyFont="1" applyFill="1" applyBorder="1"/>
    <xf numFmtId="4" fontId="2" fillId="11" borderId="26" xfId="52" applyNumberFormat="1" applyFont="1" applyFill="1" applyBorder="1"/>
    <xf numFmtId="4" fontId="15" fillId="11" borderId="23" xfId="52" applyNumberFormat="1" applyFont="1" applyFill="1" applyBorder="1"/>
    <xf numFmtId="4" fontId="2" fillId="11" borderId="23" xfId="52" applyNumberFormat="1" applyFont="1" applyFill="1" applyBorder="1"/>
    <xf numFmtId="4" fontId="3" fillId="11" borderId="21" xfId="52" applyNumberFormat="1" applyFont="1" applyFill="1" applyBorder="1"/>
    <xf numFmtId="2" fontId="2" fillId="0" borderId="0" xfId="72" applyNumberFormat="1" applyBorder="1"/>
    <xf numFmtId="3" fontId="2" fillId="0" borderId="0" xfId="52" applyNumberFormat="1" applyFont="1" applyFill="1" applyBorder="1"/>
    <xf numFmtId="164" fontId="2" fillId="0" borderId="0" xfId="51" applyFont="1" applyFill="1" applyBorder="1"/>
    <xf numFmtId="3" fontId="25" fillId="0" borderId="0" xfId="52" applyNumberFormat="1" applyFont="1" applyFill="1" applyBorder="1"/>
    <xf numFmtId="4" fontId="3" fillId="0" borderId="0" xfId="52" applyNumberFormat="1" applyFont="1" applyFill="1" applyBorder="1"/>
    <xf numFmtId="0" fontId="2" fillId="0" borderId="0" xfId="72" applyFill="1" applyBorder="1"/>
    <xf numFmtId="164" fontId="2" fillId="0" borderId="0" xfId="72" applyNumberFormat="1" applyBorder="1"/>
    <xf numFmtId="2" fontId="27" fillId="0" borderId="3" xfId="72" applyNumberFormat="1" applyFont="1" applyBorder="1"/>
    <xf numFmtId="0" fontId="7" fillId="0" borderId="67" xfId="84" applyFont="1" applyFill="1" applyBorder="1" applyAlignment="1">
      <alignment horizontal="center"/>
    </xf>
    <xf numFmtId="4" fontId="7" fillId="3" borderId="68" xfId="52" applyNumberFormat="1" applyFont="1" applyFill="1" applyBorder="1"/>
    <xf numFmtId="0" fontId="7" fillId="0" borderId="69" xfId="84" applyFont="1" applyFill="1" applyBorder="1" applyAlignment="1">
      <alignment horizontal="center"/>
    </xf>
    <xf numFmtId="4" fontId="7" fillId="3" borderId="70" xfId="52" applyNumberFormat="1" applyFont="1" applyFill="1" applyBorder="1"/>
    <xf numFmtId="0" fontId="2" fillId="0" borderId="67" xfId="72" applyBorder="1" applyAlignment="1">
      <alignment horizontal="center"/>
    </xf>
    <xf numFmtId="0" fontId="2" fillId="0" borderId="69" xfId="72" applyBorder="1" applyAlignment="1">
      <alignment horizontal="center"/>
    </xf>
    <xf numFmtId="0" fontId="2" fillId="0" borderId="71" xfId="72" applyBorder="1" applyAlignment="1">
      <alignment horizontal="center"/>
    </xf>
    <xf numFmtId="0" fontId="10" fillId="0" borderId="72" xfId="72" applyFont="1" applyBorder="1" applyAlignment="1">
      <alignment horizontal="center"/>
    </xf>
    <xf numFmtId="0" fontId="11" fillId="4" borderId="69" xfId="84" applyFont="1" applyFill="1" applyBorder="1" applyAlignment="1">
      <alignment horizontal="center" vertical="center" wrapText="1"/>
    </xf>
    <xf numFmtId="0" fontId="11" fillId="0" borderId="69" xfId="84" applyFont="1" applyFill="1" applyBorder="1" applyAlignment="1">
      <alignment horizontal="left" vertical="center" wrapText="1"/>
    </xf>
    <xf numFmtId="0" fontId="17" fillId="0" borderId="69" xfId="84" applyFont="1" applyFill="1" applyBorder="1" applyAlignment="1">
      <alignment horizontal="center" vertical="center" wrapText="1"/>
    </xf>
    <xf numFmtId="0" fontId="17" fillId="0" borderId="71" xfId="84" applyFont="1" applyFill="1" applyBorder="1" applyAlignment="1">
      <alignment horizontal="center" vertical="center" wrapText="1"/>
    </xf>
    <xf numFmtId="171" fontId="0" fillId="0" borderId="0" xfId="29" applyFont="1"/>
    <xf numFmtId="0" fontId="10" fillId="0" borderId="5" xfId="72" applyFont="1" applyBorder="1" applyAlignment="1">
      <alignment horizontal="center"/>
    </xf>
    <xf numFmtId="0" fontId="10" fillId="0" borderId="6" xfId="72" applyFont="1" applyBorder="1" applyAlignment="1">
      <alignment horizontal="center"/>
    </xf>
    <xf numFmtId="0" fontId="10" fillId="0" borderId="7" xfId="72" applyFont="1" applyBorder="1" applyAlignment="1">
      <alignment horizontal="center"/>
    </xf>
    <xf numFmtId="177" fontId="17" fillId="3" borderId="65" xfId="84" applyNumberFormat="1" applyFont="1" applyFill="1" applyBorder="1" applyAlignment="1">
      <alignment horizontal="center" vertical="center" wrapText="1"/>
    </xf>
    <xf numFmtId="177" fontId="17" fillId="3" borderId="19" xfId="84" applyNumberFormat="1" applyFont="1" applyFill="1" applyBorder="1" applyAlignment="1">
      <alignment horizontal="center" vertical="center" wrapText="1"/>
    </xf>
    <xf numFmtId="177" fontId="17" fillId="3" borderId="56" xfId="84" applyNumberFormat="1" applyFont="1" applyFill="1" applyBorder="1" applyAlignment="1">
      <alignment horizontal="center" vertical="center" wrapText="1"/>
    </xf>
    <xf numFmtId="177" fontId="19" fillId="3" borderId="11" xfId="84" applyNumberFormat="1" applyFont="1" applyFill="1" applyBorder="1" applyAlignment="1">
      <alignment horizontal="center" vertical="center" wrapText="1"/>
    </xf>
    <xf numFmtId="177" fontId="19" fillId="3" borderId="13" xfId="84" applyNumberFormat="1" applyFont="1" applyFill="1" applyBorder="1" applyAlignment="1">
      <alignment horizontal="center" vertical="center" wrapText="1"/>
    </xf>
    <xf numFmtId="177" fontId="19" fillId="3" borderId="14" xfId="84" applyNumberFormat="1" applyFont="1" applyFill="1" applyBorder="1" applyAlignment="1">
      <alignment horizontal="center" vertical="center" wrapText="1"/>
    </xf>
    <xf numFmtId="0" fontId="17" fillId="5" borderId="5" xfId="72" applyFont="1" applyFill="1" applyBorder="1" applyAlignment="1">
      <alignment horizontal="center"/>
    </xf>
    <xf numFmtId="0" fontId="17" fillId="5" borderId="6" xfId="72" applyFont="1" applyFill="1" applyBorder="1" applyAlignment="1">
      <alignment horizontal="center"/>
    </xf>
    <xf numFmtId="0" fontId="17" fillId="5" borderId="7" xfId="72" applyFont="1" applyFill="1" applyBorder="1" applyAlignment="1">
      <alignment horizontal="center"/>
    </xf>
    <xf numFmtId="177" fontId="21" fillId="3" borderId="11" xfId="84" applyNumberFormat="1" applyFont="1" applyFill="1" applyBorder="1" applyAlignment="1">
      <alignment horizontal="center" vertical="center" wrapText="1"/>
    </xf>
    <xf numFmtId="177" fontId="21" fillId="3" borderId="13" xfId="84" applyNumberFormat="1" applyFont="1" applyFill="1" applyBorder="1" applyAlignment="1">
      <alignment horizontal="center" vertical="center" wrapText="1"/>
    </xf>
    <xf numFmtId="177" fontId="21" fillId="3" borderId="14" xfId="84" applyNumberFormat="1" applyFont="1" applyFill="1" applyBorder="1" applyAlignment="1">
      <alignment horizontal="center" vertical="center" wrapText="1"/>
    </xf>
    <xf numFmtId="177" fontId="17" fillId="3" borderId="20" xfId="84" applyNumberFormat="1" applyFont="1" applyFill="1" applyBorder="1" applyAlignment="1">
      <alignment horizontal="center" vertical="center" wrapText="1"/>
    </xf>
    <xf numFmtId="177" fontId="17" fillId="3" borderId="66" xfId="84" applyNumberFormat="1" applyFont="1" applyFill="1" applyBorder="1" applyAlignment="1">
      <alignment horizontal="center" vertical="center" wrapText="1"/>
    </xf>
    <xf numFmtId="177" fontId="17" fillId="3" borderId="57" xfId="84" applyNumberFormat="1" applyFont="1" applyFill="1" applyBorder="1" applyAlignment="1">
      <alignment horizontal="center" vertical="center" wrapText="1"/>
    </xf>
    <xf numFmtId="177" fontId="17" fillId="5" borderId="54" xfId="72" applyNumberFormat="1" applyFont="1" applyFill="1" applyBorder="1" applyAlignment="1">
      <alignment horizontal="center" vertical="center" wrapText="1"/>
    </xf>
    <xf numFmtId="177" fontId="17" fillId="5" borderId="19" xfId="72" applyNumberFormat="1" applyFont="1" applyFill="1" applyBorder="1" applyAlignment="1">
      <alignment horizontal="center" vertical="center" wrapText="1"/>
    </xf>
    <xf numFmtId="177" fontId="17" fillId="5" borderId="56" xfId="72" applyNumberFormat="1" applyFont="1" applyFill="1" applyBorder="1" applyAlignment="1">
      <alignment horizontal="center" vertical="center" wrapText="1"/>
    </xf>
    <xf numFmtId="177" fontId="17" fillId="5" borderId="12" xfId="72" applyNumberFormat="1" applyFont="1" applyFill="1" applyBorder="1" applyAlignment="1">
      <alignment horizontal="center" vertical="center" wrapText="1"/>
    </xf>
    <xf numFmtId="177" fontId="17" fillId="5" borderId="13" xfId="72" applyNumberFormat="1" applyFont="1" applyFill="1" applyBorder="1" applyAlignment="1">
      <alignment horizontal="center" vertical="center" wrapText="1"/>
    </xf>
    <xf numFmtId="177" fontId="17" fillId="5" borderId="14" xfId="72" applyNumberFormat="1" applyFont="1" applyFill="1" applyBorder="1" applyAlignment="1">
      <alignment horizontal="center" vertical="center" wrapText="1"/>
    </xf>
    <xf numFmtId="177" fontId="17" fillId="3" borderId="55" xfId="72" applyNumberFormat="1" applyFont="1" applyFill="1" applyBorder="1" applyAlignment="1">
      <alignment horizontal="center" vertical="center" wrapText="1"/>
    </xf>
    <xf numFmtId="177" fontId="17" fillId="3" borderId="66" xfId="72" applyNumberFormat="1" applyFont="1" applyFill="1" applyBorder="1" applyAlignment="1">
      <alignment horizontal="center" vertical="center" wrapText="1"/>
    </xf>
    <xf numFmtId="177" fontId="17" fillId="3" borderId="37" xfId="72" applyNumberFormat="1" applyFont="1" applyFill="1" applyBorder="1" applyAlignment="1">
      <alignment horizontal="center" vertical="center" wrapText="1"/>
    </xf>
    <xf numFmtId="0" fontId="10" fillId="0" borderId="0" xfId="72" applyFont="1" applyAlignment="1"/>
    <xf numFmtId="0" fontId="17" fillId="3" borderId="52" xfId="84" applyFont="1" applyFill="1" applyBorder="1" applyAlignment="1">
      <alignment horizontal="center" vertical="center" wrapText="1"/>
    </xf>
    <xf numFmtId="0" fontId="17" fillId="3" borderId="43" xfId="84" applyFont="1" applyFill="1" applyBorder="1" applyAlignment="1">
      <alignment horizontal="center" vertical="center" wrapText="1"/>
    </xf>
    <xf numFmtId="0" fontId="17" fillId="3" borderId="53" xfId="84" applyFont="1" applyFill="1" applyBorder="1" applyAlignment="1">
      <alignment horizontal="center" vertical="center" wrapText="1"/>
    </xf>
    <xf numFmtId="0" fontId="11" fillId="11" borderId="52" xfId="84" applyFont="1" applyFill="1" applyBorder="1" applyAlignment="1">
      <alignment horizontal="center" wrapText="1"/>
    </xf>
    <xf numFmtId="0" fontId="11" fillId="11" borderId="53" xfId="84" applyFont="1" applyFill="1" applyBorder="1" applyAlignment="1">
      <alignment horizontal="center" wrapText="1"/>
    </xf>
    <xf numFmtId="0" fontId="10" fillId="11" borderId="5" xfId="84" applyFont="1" applyFill="1" applyBorder="1" applyAlignment="1">
      <alignment horizontal="center" vertical="center"/>
    </xf>
    <xf numFmtId="0" fontId="10" fillId="11" borderId="7" xfId="84" applyFont="1" applyFill="1" applyBorder="1" applyAlignment="1">
      <alignment horizontal="center" vertical="center"/>
    </xf>
    <xf numFmtId="177" fontId="17" fillId="5" borderId="55" xfId="72" applyNumberFormat="1" applyFont="1" applyFill="1" applyBorder="1" applyAlignment="1">
      <alignment horizontal="center" vertical="center" wrapText="1"/>
    </xf>
    <xf numFmtId="177" fontId="17" fillId="5" borderId="66" xfId="72" applyNumberFormat="1" applyFont="1" applyFill="1" applyBorder="1" applyAlignment="1">
      <alignment horizontal="center" vertical="center" wrapText="1"/>
    </xf>
    <xf numFmtId="177" fontId="17" fillId="5" borderId="57" xfId="72" applyNumberFormat="1" applyFont="1" applyFill="1" applyBorder="1" applyAlignment="1">
      <alignment horizontal="center" vertical="center" wrapText="1"/>
    </xf>
    <xf numFmtId="0" fontId="11" fillId="13" borderId="5" xfId="72" applyFont="1" applyFill="1" applyBorder="1" applyAlignment="1">
      <alignment horizontal="center" vertical="center" wrapText="1"/>
    </xf>
    <xf numFmtId="0" fontId="11" fillId="13" borderId="6" xfId="72" applyFont="1" applyFill="1" applyBorder="1" applyAlignment="1">
      <alignment horizontal="center" vertical="center" wrapText="1"/>
    </xf>
    <xf numFmtId="0" fontId="11" fillId="13" borderId="7" xfId="72" applyFont="1" applyFill="1" applyBorder="1" applyAlignment="1">
      <alignment horizontal="center" vertical="center" wrapText="1"/>
    </xf>
    <xf numFmtId="0" fontId="11" fillId="3" borderId="11" xfId="84" applyFont="1" applyFill="1" applyBorder="1" applyAlignment="1">
      <alignment horizontal="center" vertical="center" wrapText="1"/>
    </xf>
    <xf numFmtId="0" fontId="11" fillId="3" borderId="13" xfId="84" applyFont="1" applyFill="1" applyBorder="1" applyAlignment="1">
      <alignment horizontal="center" vertical="center" wrapText="1"/>
    </xf>
    <xf numFmtId="0" fontId="11" fillId="3" borderId="14" xfId="84" applyFont="1" applyFill="1" applyBorder="1" applyAlignment="1">
      <alignment horizontal="center" vertical="center" wrapText="1"/>
    </xf>
    <xf numFmtId="177" fontId="17" fillId="3" borderId="11" xfId="84" applyNumberFormat="1" applyFont="1" applyFill="1" applyBorder="1" applyAlignment="1">
      <alignment horizontal="center" vertical="center" wrapText="1"/>
    </xf>
    <xf numFmtId="177" fontId="17" fillId="3" borderId="13" xfId="84" applyNumberFormat="1" applyFont="1" applyFill="1" applyBorder="1" applyAlignment="1">
      <alignment horizontal="center" vertical="center" wrapText="1"/>
    </xf>
    <xf numFmtId="177" fontId="17" fillId="3" borderId="14" xfId="84" applyNumberFormat="1" applyFont="1" applyFill="1" applyBorder="1" applyAlignment="1">
      <alignment horizontal="center" vertical="center" wrapText="1"/>
    </xf>
    <xf numFmtId="4" fontId="3" fillId="12" borderId="5" xfId="52" applyNumberFormat="1" applyFont="1" applyFill="1" applyBorder="1" applyAlignment="1">
      <alignment horizontal="center" vertical="center" wrapText="1"/>
    </xf>
    <xf numFmtId="4" fontId="3" fillId="12" borderId="6" xfId="52" applyNumberFormat="1" applyFont="1" applyFill="1" applyBorder="1" applyAlignment="1">
      <alignment horizontal="center" vertical="center" wrapText="1"/>
    </xf>
    <xf numFmtId="4" fontId="3" fillId="12" borderId="7" xfId="52" applyNumberFormat="1" applyFont="1" applyFill="1" applyBorder="1" applyAlignment="1">
      <alignment horizontal="center" vertical="center" wrapText="1"/>
    </xf>
    <xf numFmtId="0" fontId="17" fillId="3" borderId="52" xfId="72" applyFont="1" applyFill="1" applyBorder="1" applyAlignment="1">
      <alignment horizontal="center" vertical="center" wrapText="1"/>
    </xf>
    <xf numFmtId="0" fontId="17" fillId="3" borderId="43" xfId="72" applyFont="1" applyFill="1" applyBorder="1" applyAlignment="1">
      <alignment horizontal="center" vertical="center" wrapText="1"/>
    </xf>
    <xf numFmtId="0" fontId="17" fillId="3" borderId="27" xfId="72" applyFont="1" applyFill="1" applyBorder="1" applyAlignment="1">
      <alignment horizontal="center" vertical="center" wrapText="1"/>
    </xf>
    <xf numFmtId="0" fontId="19" fillId="3" borderId="54" xfId="72" applyFont="1" applyFill="1" applyBorder="1" applyAlignment="1">
      <alignment horizontal="center" vertical="center" wrapText="1"/>
    </xf>
    <xf numFmtId="0" fontId="19" fillId="3" borderId="19" xfId="72" applyFont="1" applyFill="1" applyBorder="1" applyAlignment="1">
      <alignment horizontal="center" vertical="center" wrapText="1"/>
    </xf>
    <xf numFmtId="0" fontId="19" fillId="3" borderId="30" xfId="72" applyFont="1" applyFill="1" applyBorder="1" applyAlignment="1">
      <alignment horizontal="center" vertical="center" wrapText="1"/>
    </xf>
    <xf numFmtId="177" fontId="20" fillId="3" borderId="11" xfId="84" applyNumberFormat="1" applyFont="1" applyFill="1" applyBorder="1" applyAlignment="1">
      <alignment horizontal="center" vertical="center" wrapText="1"/>
    </xf>
    <xf numFmtId="177" fontId="20" fillId="3" borderId="13" xfId="84" applyNumberFormat="1" applyFont="1" applyFill="1" applyBorder="1" applyAlignment="1">
      <alignment horizontal="center" vertical="center" wrapText="1"/>
    </xf>
    <xf numFmtId="177" fontId="20" fillId="3" borderId="14" xfId="84" applyNumberFormat="1" applyFont="1" applyFill="1" applyBorder="1" applyAlignment="1">
      <alignment horizontal="center" vertical="center" wrapText="1"/>
    </xf>
    <xf numFmtId="0" fontId="2" fillId="0" borderId="5" xfId="72" applyFont="1" applyBorder="1" applyAlignment="1">
      <alignment horizontal="center"/>
    </xf>
    <xf numFmtId="0" fontId="2" fillId="0" borderId="6" xfId="72" applyFont="1" applyBorder="1" applyAlignment="1">
      <alignment horizontal="center"/>
    </xf>
    <xf numFmtId="0" fontId="2" fillId="0" borderId="7" xfId="72" applyFont="1" applyBorder="1" applyAlignment="1">
      <alignment horizontal="center"/>
    </xf>
  </cellXfs>
  <cellStyles count="140">
    <cellStyle name="Comma" xfId="1"/>
    <cellStyle name="Currency" xfId="2"/>
    <cellStyle name="Date" xfId="3"/>
    <cellStyle name="Dia" xfId="4"/>
    <cellStyle name="Encabez1" xfId="5"/>
    <cellStyle name="Encabez2" xfId="6"/>
    <cellStyle name="ER" xfId="7"/>
    <cellStyle name="Euro" xfId="8"/>
    <cellStyle name="F2" xfId="9"/>
    <cellStyle name="F3" xfId="10"/>
    <cellStyle name="F4" xfId="11"/>
    <cellStyle name="F5" xfId="12"/>
    <cellStyle name="F6" xfId="13"/>
    <cellStyle name="F7" xfId="14"/>
    <cellStyle name="F8" xfId="15"/>
    <cellStyle name="Fijo" xfId="16"/>
    <cellStyle name="Financiero" xfId="17"/>
    <cellStyle name="Fixed" xfId="18"/>
    <cellStyle name="Heading1" xfId="19"/>
    <cellStyle name="Heading1 1" xfId="20"/>
    <cellStyle name="Heading2" xfId="21"/>
    <cellStyle name="Millares 10" xfId="22"/>
    <cellStyle name="Millares 10 2" xfId="23"/>
    <cellStyle name="Millares 10_ESCALA REMUNERATIVA  AGOSTO 2013" xfId="24"/>
    <cellStyle name="Millares 11" xfId="25"/>
    <cellStyle name="Millares 11 2" xfId="26"/>
    <cellStyle name="Millares 11_ESCALA REMUNERATIVA  AGOSTO 2013" xfId="27"/>
    <cellStyle name="Millares 12" xfId="28"/>
    <cellStyle name="Millares 12 2" xfId="29"/>
    <cellStyle name="Millares 12_ESCALA REMUNERATIVA  AGOSTO 2013" xfId="30"/>
    <cellStyle name="Millares 13" xfId="31"/>
    <cellStyle name="Millares 14" xfId="32"/>
    <cellStyle name="Millares 2" xfId="33"/>
    <cellStyle name="Millares 2 2" xfId="34"/>
    <cellStyle name="Millares 2 3" xfId="35"/>
    <cellStyle name="Millares 2 4" xfId="36"/>
    <cellStyle name="Millares 2_ESCALA REMUNERATIVA  AGOSTO 2013" xfId="37"/>
    <cellStyle name="Millares 3" xfId="38"/>
    <cellStyle name="Millares 3 2" xfId="39"/>
    <cellStyle name="Millares 3_ESCALA REMUNERATIVA  AGOSTO 2013" xfId="40"/>
    <cellStyle name="Millares 4" xfId="41"/>
    <cellStyle name="Millares 5" xfId="42"/>
    <cellStyle name="Millares 6" xfId="43"/>
    <cellStyle name="Millares 6 2" xfId="44"/>
    <cellStyle name="Millares 6_ESCALA REMUNERATIVA  AGOSTO 2013" xfId="45"/>
    <cellStyle name="Millares 7" xfId="46"/>
    <cellStyle name="Millares 7 2" xfId="47"/>
    <cellStyle name="Millares 7_ESCALA REMUNERATIVA  AGOSTO 2013" xfId="48"/>
    <cellStyle name="Millares 8" xfId="49"/>
    <cellStyle name="Millares 9" xfId="50"/>
    <cellStyle name="Millares_EJECUCION MINSA DICIEMBRE 2007" xfId="51"/>
    <cellStyle name="Millares_Hoja1 3 2" xfId="52"/>
    <cellStyle name="Monetario" xfId="53"/>
    <cellStyle name="Normal" xfId="0" builtinId="0"/>
    <cellStyle name="Normal 10" xfId="54"/>
    <cellStyle name="Normal 10 2" xfId="55"/>
    <cellStyle name="Normal 10 2 2" xfId="56"/>
    <cellStyle name="Normal 10 2 2 2" xfId="57"/>
    <cellStyle name="Normal 10 2 2 2 2" xfId="58"/>
    <cellStyle name="Normal 10 2 2_NOMINA NOMBRADOS AGOSTO 2013" xfId="59"/>
    <cellStyle name="Normal 10 2_ESCALA REMUNERATIVA  AGOSTO 2013" xfId="60"/>
    <cellStyle name="Normal 10_NOMINA NOMBRADOS AGOSTO 2013" xfId="61"/>
    <cellStyle name="Normal 11" xfId="62"/>
    <cellStyle name="Normal 11 2" xfId="63"/>
    <cellStyle name="Normal 11_NOMINA NOMBRADOS AGOSTO 2013" xfId="64"/>
    <cellStyle name="Normal 12" xfId="65"/>
    <cellStyle name="Normal 12 2" xfId="66"/>
    <cellStyle name="Normal 12_NOMINA NOMBRADOS AGOSTO 2013" xfId="67"/>
    <cellStyle name="Normal 13" xfId="68"/>
    <cellStyle name="Normal 13 2" xfId="69"/>
    <cellStyle name="Normal 13_NOMINA NOMBRADOS AGOSTO 2013" xfId="70"/>
    <cellStyle name="Normal 14" xfId="71"/>
    <cellStyle name="Normal 14 2" xfId="72"/>
    <cellStyle name="Normal 15" xfId="73"/>
    <cellStyle name="Normal 15 2" xfId="74"/>
    <cellStyle name="Normal 16" xfId="75"/>
    <cellStyle name="Normal 16 2" xfId="76"/>
    <cellStyle name="Normal 16 2 2" xfId="77"/>
    <cellStyle name="Normal 16_NOMINA NOMBRADOS AGOSTO 2013" xfId="78"/>
    <cellStyle name="Normal 17" xfId="79"/>
    <cellStyle name="Normal 17 2" xfId="80"/>
    <cellStyle name="Normal 17_NOMINA NOMBRADOS AGOSTO 2013" xfId="81"/>
    <cellStyle name="Normal 18" xfId="82"/>
    <cellStyle name="Normal 19" xfId="83"/>
    <cellStyle name="Normal 2" xfId="84"/>
    <cellStyle name="Normal 2 2" xfId="85"/>
    <cellStyle name="Normal 2 3" xfId="86"/>
    <cellStyle name="Normal 3" xfId="87"/>
    <cellStyle name="Normal 3 2" xfId="88"/>
    <cellStyle name="Normal 4" xfId="89"/>
    <cellStyle name="Normal 4 2" xfId="90"/>
    <cellStyle name="Normal 4 3" xfId="91"/>
    <cellStyle name="Normal 4 4" xfId="92"/>
    <cellStyle name="Normal 4 4 2" xfId="93"/>
    <cellStyle name="Normal 4 4 2 2" xfId="94"/>
    <cellStyle name="Normal 4 4 2 2 2" xfId="95"/>
    <cellStyle name="Normal 4 4 2 2 2 2" xfId="96"/>
    <cellStyle name="Normal 4 4 2 2 2 2 2" xfId="97"/>
    <cellStyle name="Normal 4 4 2 2 2 2 2 2" xfId="98"/>
    <cellStyle name="Normal 4 4 2 2 2 2 2 2 2" xfId="99"/>
    <cellStyle name="Normal 4 4 2 2 2 2 2 2 2 2" xfId="100"/>
    <cellStyle name="Normal 4 4 2 2 2 2 2 2_NOMINA NOMBRADOS AGOSTO 2013" xfId="101"/>
    <cellStyle name="Normal 4 4 2 2 2 2 2_NOMINA NOMBRADOS AGOSTO 2013" xfId="102"/>
    <cellStyle name="Normal 4 4 2 2 2 2_ESCALA REMUNERATIVA  AGOSTO 2013" xfId="103"/>
    <cellStyle name="Normal 4 4 2 2 2_ESCALA REMUNERATIVA  AGOSTO 2013" xfId="104"/>
    <cellStyle name="Normal 4 4 2 2_ESCALA REMUNERATIVA  AGOSTO 2013" xfId="105"/>
    <cellStyle name="Normal 4 4 2_ESCALA REMUNERATIVA  AGOSTO 2013" xfId="106"/>
    <cellStyle name="Normal 4 4_ESCALA REMUNERATIVA  AGOSTO 2013" xfId="107"/>
    <cellStyle name="Normal 4_ESCALA REMUNERATIVA  AGOSTO 2013" xfId="108"/>
    <cellStyle name="Normal 5" xfId="109"/>
    <cellStyle name="Normal 5 2" xfId="110"/>
    <cellStyle name="Normal 6" xfId="111"/>
    <cellStyle name="Normal 7" xfId="112"/>
    <cellStyle name="Normal 7 2" xfId="113"/>
    <cellStyle name="Normal 7 3" xfId="114"/>
    <cellStyle name="Normal 7 3 2" xfId="115"/>
    <cellStyle name="Normal 7 3_ESCALA REMUNERATIVA  AGOSTO 2013" xfId="116"/>
    <cellStyle name="Normal 7 4" xfId="117"/>
    <cellStyle name="Normal 7 4 2" xfId="118"/>
    <cellStyle name="Normal 7 4_ESCALA REMUNERATIVA  AGOSTO 2013" xfId="119"/>
    <cellStyle name="Normal 8" xfId="120"/>
    <cellStyle name="Normal 8 2" xfId="121"/>
    <cellStyle name="Normal 8 2 2" xfId="122"/>
    <cellStyle name="Normal 8 2 3" xfId="123"/>
    <cellStyle name="Normal 8 2 4" xfId="124"/>
    <cellStyle name="Normal 8 2 5" xfId="125"/>
    <cellStyle name="Normal 8 2 6" xfId="126"/>
    <cellStyle name="Normal 8 2_ESCALA REMUNERATIVA  AGOSTO 2013" xfId="127"/>
    <cellStyle name="Normal 9" xfId="128"/>
    <cellStyle name="Normal 9 2" xfId="129"/>
    <cellStyle name="Normal 9_NOMINA NOMBRADOS AGOSTO 2013" xfId="130"/>
    <cellStyle name="Notas 2 2" xfId="131"/>
    <cellStyle name="Notas 3 2" xfId="132"/>
    <cellStyle name="Notas 4 2" xfId="133"/>
    <cellStyle name="Notas 5 2" xfId="134"/>
    <cellStyle name="Notas 6 2" xfId="135"/>
    <cellStyle name="Notas 7 2" xfId="136"/>
    <cellStyle name="Notas 8 2" xfId="137"/>
    <cellStyle name="Percent" xfId="138"/>
    <cellStyle name="Porcentaje" xfId="13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449035</xdr:colOff>
      <xdr:row>0</xdr:row>
      <xdr:rowOff>149679</xdr:rowOff>
    </xdr:from>
    <xdr:to>
      <xdr:col>13</xdr:col>
      <xdr:colOff>898071</xdr:colOff>
      <xdr:row>1</xdr:row>
      <xdr:rowOff>17095</xdr:rowOff>
    </xdr:to>
    <xdr:pic>
      <xdr:nvPicPr>
        <xdr:cNvPr id="2" name="1 Imagen" descr="MEMBRETE TRANSPARENCIA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36571" y="149679"/>
          <a:ext cx="7211786" cy="969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RMEN%20en%20192.168.55.130\ARCHIVOS%20USB\MU&#209;EC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nifer\remb$\PLA2008\PLA2008\PLA2008\relacion%20estadis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nifer\remb$\PLA2008\PLA2008\PLA2008\ESTADISDR.%20PINILLO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"/>
      <sheetName val="GEN (2)"/>
      <sheetName val="DPTO."/>
      <sheetName val="GEN2"/>
      <sheetName val="PLMTRA (2)"/>
      <sheetName val="PLMC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020101</v>
          </cell>
          <cell r="B2" t="str">
            <v>DIRECCION GENERAL</v>
          </cell>
        </row>
        <row r="3">
          <cell r="A3" t="str">
            <v>020201</v>
          </cell>
          <cell r="B3" t="str">
            <v>DIRECCION EJECUTIVA</v>
          </cell>
        </row>
        <row r="4">
          <cell r="A4" t="str">
            <v>020301</v>
          </cell>
          <cell r="B4" t="str">
            <v>OFICINA DE COMUNICACIONES</v>
          </cell>
        </row>
        <row r="5">
          <cell r="A5" t="str">
            <v>020501</v>
          </cell>
          <cell r="B5" t="str">
            <v>OF.DE APOYO A LA DOCENCIA E INVES.</v>
          </cell>
        </row>
        <row r="6">
          <cell r="A6" t="str">
            <v>020701</v>
          </cell>
          <cell r="B6" t="str">
            <v>SERVICIO DE CUERPO MEDICO</v>
          </cell>
        </row>
        <row r="7">
          <cell r="A7" t="str">
            <v>020801</v>
          </cell>
          <cell r="B7" t="str">
            <v>ORGANO DE CONTROL INSTITUCIONAL</v>
          </cell>
        </row>
        <row r="8">
          <cell r="A8" t="str">
            <v>020901</v>
          </cell>
          <cell r="B8" t="str">
            <v>OF. DE ASESORIA JURIDICA</v>
          </cell>
        </row>
        <row r="9">
          <cell r="A9" t="str">
            <v>021001</v>
          </cell>
          <cell r="B9" t="str">
            <v>OF. EJECUTIVA DE ADMINISTRACION</v>
          </cell>
        </row>
        <row r="10">
          <cell r="A10" t="str">
            <v>021101</v>
          </cell>
          <cell r="B10" t="str">
            <v>OFICINA DE PERSONAL</v>
          </cell>
        </row>
        <row r="11">
          <cell r="A11" t="str">
            <v>021201</v>
          </cell>
          <cell r="B11" t="str">
            <v>OFICINA DE LOGISTICA</v>
          </cell>
        </row>
        <row r="12">
          <cell r="A12" t="str">
            <v>021301</v>
          </cell>
          <cell r="B12" t="str">
            <v>OFICINA DE ECONOMIA</v>
          </cell>
        </row>
        <row r="13">
          <cell r="A13" t="str">
            <v>021401</v>
          </cell>
          <cell r="B13" t="str">
            <v>OF. DE SERVICIO GENERALES Y MANTENIMIENTO</v>
          </cell>
        </row>
        <row r="14">
          <cell r="A14" t="str">
            <v>021501</v>
          </cell>
          <cell r="B14" t="str">
            <v>OF. DE ESTADISTICA E INFORMATICA</v>
          </cell>
        </row>
        <row r="15">
          <cell r="A15" t="str">
            <v>021601</v>
          </cell>
          <cell r="B15" t="str">
            <v>OF. EJECUTIVA DE PLANEAMIENTO ESTRATEGICO</v>
          </cell>
        </row>
        <row r="16">
          <cell r="A16" t="str">
            <v>021701</v>
          </cell>
          <cell r="B16" t="str">
            <v>SERV. DE ADMINISTRACION DE ARCHIVO</v>
          </cell>
        </row>
        <row r="17">
          <cell r="A17" t="str">
            <v>011801</v>
          </cell>
          <cell r="B17" t="str">
            <v>DEPTO. DE ANESTESIOLOGIA Y CENTRO QUIRURGICO</v>
          </cell>
        </row>
        <row r="18">
          <cell r="A18" t="str">
            <v>011901</v>
          </cell>
          <cell r="B18" t="str">
            <v>DEPTO. DE PATOLOGIA CLINICA Y ANATOMIA PATOLOGICA</v>
          </cell>
        </row>
        <row r="19">
          <cell r="A19" t="str">
            <v>012101</v>
          </cell>
          <cell r="B19" t="str">
            <v>DPTO. DE DIAGNOSTICO POR IMAGENES</v>
          </cell>
        </row>
        <row r="20">
          <cell r="A20" t="str">
            <v>012201</v>
          </cell>
          <cell r="B20" t="str">
            <v>DPTO. NUTRICION Y DIETETICA</v>
          </cell>
        </row>
        <row r="21">
          <cell r="A21" t="str">
            <v>012301</v>
          </cell>
          <cell r="B21" t="str">
            <v>DPTO.DE SERVICIO SOCIAL</v>
          </cell>
        </row>
        <row r="22">
          <cell r="A22" t="str">
            <v>012401</v>
          </cell>
          <cell r="B22" t="str">
            <v>DPTO.DE CIRUGIA DE ESPECIALIDADES</v>
          </cell>
        </row>
        <row r="23">
          <cell r="A23" t="str">
            <v>012501</v>
          </cell>
          <cell r="B23" t="str">
            <v>OFICINA DE EPIDEMIOLOGIA Y SALUD AMBIENTAL</v>
          </cell>
        </row>
        <row r="24">
          <cell r="A24" t="str">
            <v>012601</v>
          </cell>
          <cell r="B24" t="str">
            <v>SERVICIOS DE CUIDADOS INTENSIVOS</v>
          </cell>
        </row>
        <row r="25">
          <cell r="A25" t="str">
            <v>012701</v>
          </cell>
          <cell r="B25" t="str">
            <v>DPTO. DE MEDICINA DE REHABILITACION</v>
          </cell>
        </row>
        <row r="26">
          <cell r="A26" t="str">
            <v>012801</v>
          </cell>
          <cell r="B26" t="str">
            <v>DPTO. DE MEDICINA</v>
          </cell>
        </row>
        <row r="27">
          <cell r="A27" t="str">
            <v>012901</v>
          </cell>
          <cell r="B27" t="str">
            <v>SERV. DE NEUMOLOGIA</v>
          </cell>
        </row>
        <row r="28">
          <cell r="A28" t="str">
            <v>013001</v>
          </cell>
          <cell r="B28" t="str">
            <v>DPTO. DE EMERGENCIA Y CUIDADOS CRITICOS</v>
          </cell>
        </row>
        <row r="29">
          <cell r="A29" t="str">
            <v>013101</v>
          </cell>
          <cell r="B29" t="str">
            <v>SERV. DE CIRUGIA DE TORAXICA Y CARDIOVASCULAR</v>
          </cell>
        </row>
        <row r="30">
          <cell r="A30" t="str">
            <v>013301</v>
          </cell>
          <cell r="B30" t="str">
            <v>DPTO. DE CIRUGIA</v>
          </cell>
        </row>
        <row r="31">
          <cell r="A31" t="str">
            <v>013401</v>
          </cell>
          <cell r="B31" t="str">
            <v>DPTO. DE GINECOLOGIA Y OBSTETRICIA</v>
          </cell>
        </row>
        <row r="32">
          <cell r="A32" t="str">
            <v>013501</v>
          </cell>
          <cell r="B32" t="str">
            <v>DPTO. DE PEDIATRIA</v>
          </cell>
        </row>
        <row r="33">
          <cell r="A33" t="str">
            <v>013601</v>
          </cell>
          <cell r="B33" t="str">
            <v>DPTO. DE FARMACIA</v>
          </cell>
        </row>
        <row r="34">
          <cell r="A34" t="str">
            <v>013701</v>
          </cell>
          <cell r="B34" t="str">
            <v>DPTO. DE ENFERMERIA (PERSONAL TECNICO)</v>
          </cell>
        </row>
        <row r="35">
          <cell r="A35" t="str">
            <v>013801</v>
          </cell>
          <cell r="B35" t="str">
            <v>DPTO. DE ENFERMERIA</v>
          </cell>
        </row>
        <row r="36">
          <cell r="A36" t="str">
            <v>014101</v>
          </cell>
          <cell r="B36" t="str">
            <v>OFICINA DE SEGUROS</v>
          </cell>
        </row>
        <row r="37">
          <cell r="A37" t="str">
            <v>021801</v>
          </cell>
          <cell r="B37" t="str">
            <v>OF.DE GESTION DE LA CALIDAD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MTRA"/>
      <sheetName val="CARGO"/>
      <sheetName val="SERV"/>
      <sheetName val="PLMTRA (2)"/>
      <sheetName val="CALLES"/>
      <sheetName val="Hoja2"/>
      <sheetName val="Hoja3"/>
      <sheetName val="Hoja1"/>
      <sheetName val="PLMTRA _2_"/>
    </sheetNames>
    <sheetDataSet>
      <sheetData sheetId="0"/>
      <sheetData sheetId="1">
        <row r="1">
          <cell r="A1" t="str">
            <v>01</v>
          </cell>
          <cell r="B1" t="str">
            <v>JEFE DE HOSPITAL</v>
          </cell>
        </row>
        <row r="2">
          <cell r="A2" t="str">
            <v>02</v>
          </cell>
          <cell r="B2" t="str">
            <v>DIRECTOR GENERAL</v>
          </cell>
        </row>
        <row r="3">
          <cell r="A3" t="str">
            <v>03</v>
          </cell>
          <cell r="B3" t="str">
            <v>SECRETARIO GENERAL</v>
          </cell>
        </row>
        <row r="4">
          <cell r="A4" t="str">
            <v>04</v>
          </cell>
          <cell r="B4" t="str">
            <v>DIRECTOR</v>
          </cell>
        </row>
        <row r="5">
          <cell r="A5" t="str">
            <v>05</v>
          </cell>
          <cell r="B5" t="str">
            <v>DIRECTOR (E)</v>
          </cell>
        </row>
        <row r="6">
          <cell r="A6" t="str">
            <v>06</v>
          </cell>
          <cell r="B6" t="str">
            <v>SUB DIRECTOR</v>
          </cell>
        </row>
        <row r="7">
          <cell r="A7" t="str">
            <v>07</v>
          </cell>
          <cell r="B7" t="str">
            <v>SUB DIRECTOR (E)</v>
          </cell>
        </row>
        <row r="8">
          <cell r="A8" t="str">
            <v>08</v>
          </cell>
          <cell r="B8" t="str">
            <v>JEFE DE SECCION</v>
          </cell>
        </row>
        <row r="9">
          <cell r="A9" t="str">
            <v>09</v>
          </cell>
          <cell r="B9" t="str">
            <v>JEFE DE SECCION (E)</v>
          </cell>
        </row>
        <row r="10">
          <cell r="A10" t="str">
            <v>10</v>
          </cell>
          <cell r="B10" t="str">
            <v>MEDICO</v>
          </cell>
        </row>
        <row r="11">
          <cell r="A11" t="str">
            <v>11</v>
          </cell>
          <cell r="B11" t="str">
            <v>OBSTETRICIA</v>
          </cell>
        </row>
        <row r="12">
          <cell r="A12" t="str">
            <v>12</v>
          </cell>
          <cell r="B12" t="str">
            <v>ODONTOLOGO</v>
          </cell>
        </row>
        <row r="13">
          <cell r="A13" t="str">
            <v>13</v>
          </cell>
          <cell r="B13" t="str">
            <v>FARMACEUTICO</v>
          </cell>
        </row>
        <row r="14">
          <cell r="A14" t="str">
            <v>14</v>
          </cell>
          <cell r="B14" t="str">
            <v>PROFESIONAL NO MEDICO</v>
          </cell>
        </row>
        <row r="15">
          <cell r="A15" t="str">
            <v>15</v>
          </cell>
          <cell r="B15" t="str">
            <v>ENFERMERA</v>
          </cell>
        </row>
        <row r="16">
          <cell r="A16" t="str">
            <v>16</v>
          </cell>
          <cell r="B16" t="str">
            <v>DIGITADOR (A)</v>
          </cell>
        </row>
        <row r="17">
          <cell r="A17" t="str">
            <v>17</v>
          </cell>
          <cell r="B17" t="str">
            <v>PROGRAMADOR</v>
          </cell>
        </row>
        <row r="18">
          <cell r="A18" t="str">
            <v>18</v>
          </cell>
          <cell r="B18" t="str">
            <v>ANALISTA DE SISTEMAS</v>
          </cell>
        </row>
        <row r="19">
          <cell r="A19" t="str">
            <v>19</v>
          </cell>
          <cell r="B19" t="str">
            <v>BACHILLER</v>
          </cell>
        </row>
        <row r="20">
          <cell r="A20" t="str">
            <v>20</v>
          </cell>
          <cell r="B20" t="str">
            <v>EGRESADO</v>
          </cell>
        </row>
        <row r="21">
          <cell r="A21" t="str">
            <v>21</v>
          </cell>
          <cell r="B21" t="str">
            <v>SECRETARIA (O)</v>
          </cell>
        </row>
        <row r="22">
          <cell r="A22" t="str">
            <v>22</v>
          </cell>
          <cell r="B22" t="str">
            <v>PERSONAL  EVENTUAL</v>
          </cell>
        </row>
        <row r="23">
          <cell r="A23" t="str">
            <v>23</v>
          </cell>
          <cell r="B23" t="str">
            <v>PERSONAL DE APOYO</v>
          </cell>
        </row>
        <row r="24">
          <cell r="A24" t="str">
            <v>24</v>
          </cell>
          <cell r="B24" t="str">
            <v>ASESOR</v>
          </cell>
        </row>
        <row r="25">
          <cell r="A25" t="str">
            <v>25</v>
          </cell>
          <cell r="B25" t="str">
            <v>PROFESOR</v>
          </cell>
        </row>
        <row r="26">
          <cell r="A26" t="str">
            <v>26</v>
          </cell>
          <cell r="B26" t="str">
            <v>CHOFER</v>
          </cell>
        </row>
        <row r="27">
          <cell r="A27" t="str">
            <v>27</v>
          </cell>
          <cell r="B27" t="str">
            <v>TECNICO</v>
          </cell>
        </row>
        <row r="28">
          <cell r="A28" t="str">
            <v>28</v>
          </cell>
          <cell r="B28" t="str">
            <v>AUXILIAR</v>
          </cell>
        </row>
        <row r="29">
          <cell r="A29" t="str">
            <v>29</v>
          </cell>
          <cell r="B29" t="str">
            <v>ADMINISTRATIVO</v>
          </cell>
        </row>
        <row r="30">
          <cell r="A30" t="str">
            <v>30</v>
          </cell>
          <cell r="B30" t="str">
            <v>TECNICO EN ENFERMERIA</v>
          </cell>
        </row>
        <row r="31">
          <cell r="A31" t="str">
            <v>31</v>
          </cell>
          <cell r="B31" t="str">
            <v>SEGURIDAD</v>
          </cell>
        </row>
        <row r="32">
          <cell r="A32" t="str">
            <v>34</v>
          </cell>
          <cell r="B32" t="str">
            <v>NUTRICIONISTA DIETETICA</v>
          </cell>
        </row>
        <row r="33">
          <cell r="A33" t="str">
            <v>32</v>
          </cell>
          <cell r="B33" t="str">
            <v>TEMPORAL 32</v>
          </cell>
        </row>
        <row r="34">
          <cell r="A34" t="str">
            <v>35</v>
          </cell>
          <cell r="B34" t="str">
            <v>ASISTENTE DE CONTABILIDAD</v>
          </cell>
        </row>
        <row r="35">
          <cell r="A35" t="str">
            <v>39</v>
          </cell>
          <cell r="B35" t="str">
            <v>NUTRICIONISTA</v>
          </cell>
        </row>
        <row r="36">
          <cell r="A36" t="str">
            <v>33</v>
          </cell>
          <cell r="B36" t="str">
            <v>NEONATOLOGIA</v>
          </cell>
        </row>
        <row r="37">
          <cell r="A37" t="str">
            <v>40</v>
          </cell>
          <cell r="B37" t="str">
            <v>ING. ESTADISTA</v>
          </cell>
        </row>
        <row r="38">
          <cell r="A38" t="str">
            <v>55</v>
          </cell>
          <cell r="B38" t="str">
            <v>LIC EN EDUCACION INICIAL</v>
          </cell>
        </row>
        <row r="39">
          <cell r="A39" t="str">
            <v>50</v>
          </cell>
          <cell r="B39" t="str">
            <v>TECNOLOGO MEDICO</v>
          </cell>
        </row>
        <row r="40">
          <cell r="A40" t="str">
            <v>51</v>
          </cell>
          <cell r="B40" t="str">
            <v>AREA DE PRENSA</v>
          </cell>
        </row>
        <row r="41">
          <cell r="A41" t="str">
            <v>61</v>
          </cell>
          <cell r="B41" t="str">
            <v>ELECTRICISTA</v>
          </cell>
        </row>
        <row r="42">
          <cell r="A42" t="str">
            <v>62</v>
          </cell>
          <cell r="B42" t="str">
            <v>OPERADOR</v>
          </cell>
        </row>
        <row r="43">
          <cell r="A43" t="str">
            <v>60</v>
          </cell>
          <cell r="B43" t="str">
            <v>LAVANDERIA</v>
          </cell>
        </row>
        <row r="44">
          <cell r="A44" t="str">
            <v>66</v>
          </cell>
          <cell r="B44" t="str">
            <v>CONTADOR AUDITOR</v>
          </cell>
        </row>
        <row r="45">
          <cell r="A45" t="str">
            <v>63</v>
          </cell>
          <cell r="B45" t="str">
            <v>MEDICO AUDITOR</v>
          </cell>
        </row>
        <row r="46">
          <cell r="A46" t="str">
            <v>70</v>
          </cell>
          <cell r="B46" t="str">
            <v>ARTESANO</v>
          </cell>
        </row>
        <row r="47">
          <cell r="A47" t="str">
            <v>36</v>
          </cell>
          <cell r="B47" t="str">
            <v>TECNICO ADMINISTRATIVO</v>
          </cell>
        </row>
        <row r="48">
          <cell r="A48" t="str">
            <v>56</v>
          </cell>
          <cell r="B48" t="str">
            <v>TRABAJADO SOCIAL</v>
          </cell>
        </row>
      </sheetData>
      <sheetData sheetId="2">
        <row r="1">
          <cell r="A1" t="str">
            <v>011801</v>
          </cell>
          <cell r="B1" t="str">
            <v>DEPARTAMENTO DE ANESTESIOLOGIA</v>
          </cell>
        </row>
        <row r="2">
          <cell r="A2" t="str">
            <v>011901</v>
          </cell>
          <cell r="B2" t="str">
            <v>DEPARTAMENTO DE LABORATORIO CLINICO</v>
          </cell>
        </row>
        <row r="3">
          <cell r="A3" t="str">
            <v>012001</v>
          </cell>
          <cell r="B3" t="str">
            <v>DEPARTAMENTO DE ANATOMIA PATOLOGICA</v>
          </cell>
        </row>
        <row r="4">
          <cell r="A4" t="str">
            <v>012101</v>
          </cell>
          <cell r="B4" t="str">
            <v>DEPARTAMENTO DE DIAGNOSTICO POR IMAGENES</v>
          </cell>
        </row>
        <row r="5">
          <cell r="A5" t="str">
            <v>012201</v>
          </cell>
          <cell r="B5" t="str">
            <v>DEPARTAMENTO DE NUTRICION</v>
          </cell>
        </row>
        <row r="6">
          <cell r="A6" t="str">
            <v>012301</v>
          </cell>
          <cell r="B6" t="str">
            <v>DEPARTAMENTO DE SERVICIO SOCIAL</v>
          </cell>
        </row>
        <row r="7">
          <cell r="A7" t="str">
            <v>012401</v>
          </cell>
          <cell r="B7" t="str">
            <v>DEPARTAMENTO DE ESPECIALIDADES QUIRURGICAS</v>
          </cell>
        </row>
        <row r="8">
          <cell r="A8" t="str">
            <v>012501</v>
          </cell>
          <cell r="B8" t="str">
            <v>OFICINA DE EPIDEMIOLOGIA Y SALUD AMBIENTAL</v>
          </cell>
        </row>
        <row r="9">
          <cell r="A9" t="str">
            <v>012601</v>
          </cell>
          <cell r="B9" t="str">
            <v>UNIDAD DE CUIDADOS INTENSIVOS</v>
          </cell>
        </row>
        <row r="10">
          <cell r="A10" t="str">
            <v>012701</v>
          </cell>
          <cell r="B10" t="str">
            <v>UNIDAD DE MEDICINA FISICA REHABILITACION</v>
          </cell>
        </row>
        <row r="11">
          <cell r="A11" t="str">
            <v>012801</v>
          </cell>
          <cell r="B11" t="str">
            <v>DEPARTAMENTO DE MEDICINA</v>
          </cell>
        </row>
        <row r="12">
          <cell r="A12" t="str">
            <v>013001</v>
          </cell>
          <cell r="B12" t="str">
            <v>UNIDAD DE EMERGENCIA</v>
          </cell>
        </row>
        <row r="13">
          <cell r="A13" t="str">
            <v>013301</v>
          </cell>
          <cell r="B13" t="str">
            <v>DEPARTAMENTO DE CIRUGIA GENERAL</v>
          </cell>
        </row>
        <row r="14">
          <cell r="A14" t="str">
            <v>013401</v>
          </cell>
          <cell r="B14" t="str">
            <v>DEPARTAMENTO DE GINECO OBSTETRICIA</v>
          </cell>
        </row>
        <row r="15">
          <cell r="A15" t="str">
            <v>013501</v>
          </cell>
          <cell r="B15" t="str">
            <v>DEPARTAMENTO DE PEDIATRIA</v>
          </cell>
        </row>
        <row r="16">
          <cell r="A16" t="str">
            <v>013601</v>
          </cell>
          <cell r="B16" t="str">
            <v>DEPARTAMENTO DE FARMACIA</v>
          </cell>
        </row>
        <row r="17">
          <cell r="A17" t="str">
            <v>013701</v>
          </cell>
          <cell r="B17" t="str">
            <v>DEPARTAMENTO DE ENFERMERIA-PERSONAL TECNICO</v>
          </cell>
        </row>
        <row r="18">
          <cell r="A18" t="str">
            <v>013801</v>
          </cell>
          <cell r="B18" t="str">
            <v>DEPARTAMENTO DE ENFERMERIA-ENFERMERAS</v>
          </cell>
        </row>
        <row r="19">
          <cell r="A19" t="str">
            <v>014101</v>
          </cell>
          <cell r="B19" t="str">
            <v>OFICINA DE SEGUROS</v>
          </cell>
        </row>
        <row r="20">
          <cell r="A20" t="str">
            <v>020101</v>
          </cell>
          <cell r="B20" t="str">
            <v>DIRECCION GENERAL</v>
          </cell>
        </row>
        <row r="21">
          <cell r="A21" t="str">
            <v>020201</v>
          </cell>
          <cell r="B21" t="str">
            <v>DIRECCION EJECUTIVA</v>
          </cell>
        </row>
        <row r="22">
          <cell r="A22" t="str">
            <v>020301</v>
          </cell>
          <cell r="B22" t="str">
            <v>OFICINA DE COMUNICACIONES</v>
          </cell>
        </row>
        <row r="23">
          <cell r="A23" t="str">
            <v>020501</v>
          </cell>
          <cell r="B23" t="str">
            <v>UNIDAD DE DESARROLLO DE RECURSOS HUMANOS</v>
          </cell>
        </row>
        <row r="24">
          <cell r="A24" t="str">
            <v>020701</v>
          </cell>
          <cell r="B24" t="str">
            <v>CUERPO MEDICO</v>
          </cell>
        </row>
        <row r="25">
          <cell r="A25" t="str">
            <v>020801</v>
          </cell>
          <cell r="B25" t="str">
            <v>UNIDAD DE AUDITORIA INTERNA</v>
          </cell>
        </row>
        <row r="26">
          <cell r="A26" t="str">
            <v>020901</v>
          </cell>
          <cell r="B26" t="str">
            <v>UNIDAD DE ASESORIA LEGAL</v>
          </cell>
        </row>
        <row r="27">
          <cell r="A27" t="str">
            <v>021001</v>
          </cell>
          <cell r="B27" t="str">
            <v>DIRECCION ADMINISTRATIVA</v>
          </cell>
        </row>
        <row r="28">
          <cell r="A28" t="str">
            <v>021101</v>
          </cell>
          <cell r="B28" t="str">
            <v>DIRECCION DE PERSONAL</v>
          </cell>
        </row>
        <row r="29">
          <cell r="A29" t="str">
            <v>021201</v>
          </cell>
          <cell r="B29" t="str">
            <v>OFICINA DE LOGISTICA</v>
          </cell>
        </row>
        <row r="30">
          <cell r="A30" t="str">
            <v>021301</v>
          </cell>
          <cell r="B30" t="str">
            <v>DIRECCION DE ECONOMIA</v>
          </cell>
        </row>
        <row r="31">
          <cell r="A31" t="str">
            <v>021401</v>
          </cell>
          <cell r="B31" t="str">
            <v>UNIDAD DE MANTTO. Y SERVICIOS GENERALES</v>
          </cell>
        </row>
        <row r="32">
          <cell r="A32" t="str">
            <v>021501</v>
          </cell>
          <cell r="B32" t="str">
            <v>OFICINA DE ESTADISTICA E INFORMATICA</v>
          </cell>
        </row>
        <row r="33">
          <cell r="A33" t="str">
            <v>021601</v>
          </cell>
          <cell r="B33" t="str">
            <v>OFICINA ADMINIST. DE PLANIFICACION ESTRATEGICA</v>
          </cell>
        </row>
        <row r="34">
          <cell r="A34" t="str">
            <v>021701</v>
          </cell>
          <cell r="B34" t="str">
            <v>UNIDAD DE ADMINISTRACION DE ARCHIVOS</v>
          </cell>
        </row>
        <row r="35">
          <cell r="A35" t="str">
            <v>021801</v>
          </cell>
          <cell r="B35" t="str">
            <v>OFICINA DE GESTION DE CALIDAD</v>
          </cell>
        </row>
        <row r="36">
          <cell r="A36" t="str">
            <v>023301</v>
          </cell>
          <cell r="B36" t="str">
            <v>DEPARTAMENTO DE CIRUGIA GENERAL</v>
          </cell>
        </row>
      </sheetData>
      <sheetData sheetId="3">
        <row r="2">
          <cell r="D2" t="str">
            <v>10373144</v>
          </cell>
          <cell r="E2" t="str">
            <v>36</v>
          </cell>
          <cell r="F2" t="str">
            <v>SAN MIGUEL</v>
          </cell>
          <cell r="G2" t="str">
            <v>AV LIMA 1053 URB PANDO</v>
          </cell>
        </row>
        <row r="3">
          <cell r="D3" t="str">
            <v>21552778</v>
          </cell>
          <cell r="F3" t="e">
            <v>#N/A</v>
          </cell>
        </row>
        <row r="4">
          <cell r="D4" t="str">
            <v>08319191</v>
          </cell>
          <cell r="E4" t="str">
            <v>32</v>
          </cell>
          <cell r="F4" t="str">
            <v>SAN JUAN DE LURIGANCHO</v>
          </cell>
          <cell r="G4" t="str">
            <v>CALLE EL MILAGRO 822</v>
          </cell>
        </row>
        <row r="5">
          <cell r="D5" t="str">
            <v>05640964</v>
          </cell>
          <cell r="E5" t="str">
            <v>20</v>
          </cell>
          <cell r="F5" t="str">
            <v>MAGDALENA DEL MAR</v>
          </cell>
          <cell r="G5" t="str">
            <v>RODOLFO RUTTE 158</v>
          </cell>
        </row>
        <row r="6">
          <cell r="D6" t="str">
            <v>09898623</v>
          </cell>
          <cell r="E6" t="str">
            <v>35</v>
          </cell>
          <cell r="F6" t="str">
            <v>SAN MARTIN DE PORRAS</v>
          </cell>
          <cell r="G6" t="str">
            <v>JR FILADELFIA 1430</v>
          </cell>
        </row>
        <row r="7">
          <cell r="D7" t="str">
            <v>18229808</v>
          </cell>
          <cell r="E7" t="str">
            <v>32</v>
          </cell>
          <cell r="F7" t="str">
            <v>SAN JUAN DE LURIGANCHO</v>
          </cell>
          <cell r="G7" t="str">
            <v>MZ C LT 06 CAMPOY</v>
          </cell>
        </row>
        <row r="8">
          <cell r="D8" t="str">
            <v>09362175</v>
          </cell>
          <cell r="E8" t="str">
            <v>37</v>
          </cell>
          <cell r="F8" t="str">
            <v>SANTA ANITA</v>
          </cell>
          <cell r="G8" t="str">
            <v>JR.LOS FLAMENGOS 282-URB.SANTA ANITA</v>
          </cell>
        </row>
        <row r="9">
          <cell r="D9" t="str">
            <v>06083222</v>
          </cell>
          <cell r="E9" t="str">
            <v>01</v>
          </cell>
          <cell r="F9" t="str">
            <v>LIMA</v>
          </cell>
          <cell r="G9" t="str">
            <v>JR SANCHEZ CERRO 251</v>
          </cell>
        </row>
        <row r="10">
          <cell r="D10" t="str">
            <v>08128882</v>
          </cell>
          <cell r="E10" t="str">
            <v>28</v>
          </cell>
          <cell r="F10" t="str">
            <v>RIMAC</v>
          </cell>
          <cell r="G10" t="str">
            <v>JR BOLOGNESI 283 VILLA DE FATIMA</v>
          </cell>
        </row>
        <row r="11">
          <cell r="D11" t="str">
            <v>10637314</v>
          </cell>
          <cell r="E11" t="str">
            <v>08</v>
          </cell>
          <cell r="F11" t="str">
            <v>CHORRILLOS</v>
          </cell>
          <cell r="G11" t="str">
            <v>MZ 24 LT 28 COMITE 12 VILLA VENTURA</v>
          </cell>
        </row>
        <row r="12">
          <cell r="D12" t="str">
            <v>06283414</v>
          </cell>
          <cell r="E12" t="str">
            <v>43</v>
          </cell>
          <cell r="F12" t="str">
            <v>VILLA MARIA DEL TRIUNFO</v>
          </cell>
          <cell r="G12" t="str">
            <v>A.H. 30 DE AGOSTO MZ T LT 8 J.C.M.</v>
          </cell>
        </row>
        <row r="13">
          <cell r="D13" t="str">
            <v>09393195</v>
          </cell>
          <cell r="E13" t="str">
            <v>40</v>
          </cell>
          <cell r="F13" t="str">
            <v>SANTIAGO DE SURCO</v>
          </cell>
          <cell r="G13" t="str">
            <v>CALLE RODRIGUEZ SOTO 294</v>
          </cell>
        </row>
        <row r="14">
          <cell r="D14" t="str">
            <v>09888781</v>
          </cell>
          <cell r="F14" t="e">
            <v>#N/A</v>
          </cell>
        </row>
        <row r="15">
          <cell r="D15" t="str">
            <v>10156621</v>
          </cell>
          <cell r="E15" t="str">
            <v>12</v>
          </cell>
          <cell r="F15" t="str">
            <v>INDEPENDENCIA</v>
          </cell>
          <cell r="G15" t="str">
            <v>JR 23 DE DICIEMBRE 215</v>
          </cell>
        </row>
        <row r="16">
          <cell r="D16" t="str">
            <v>22092312</v>
          </cell>
          <cell r="E16" t="str">
            <v>40</v>
          </cell>
          <cell r="F16" t="str">
            <v>SANTIAGO DE SURCO</v>
          </cell>
          <cell r="G16" t="str">
            <v>CONDOMINIO PARQUES DE SURCO EDIF. 8 DPTO.403</v>
          </cell>
        </row>
        <row r="17">
          <cell r="D17" t="str">
            <v>15428474</v>
          </cell>
          <cell r="F17" t="e">
            <v>#N/A</v>
          </cell>
          <cell r="G17" t="str">
            <v>CALLE PRINC.S/N CPM LAURA CALLER SAN LUIS -CAÑETE</v>
          </cell>
        </row>
        <row r="18">
          <cell r="D18" t="str">
            <v>08978773</v>
          </cell>
          <cell r="E18" t="str">
            <v>43</v>
          </cell>
          <cell r="F18" t="str">
            <v>VILLA MARIA DEL TRIUNFO</v>
          </cell>
          <cell r="G18" t="str">
            <v>AV. PROL. LIMA MZ D1 LT 5 SAN CAMILO JOSE GALVEZ</v>
          </cell>
        </row>
        <row r="19">
          <cell r="D19" t="str">
            <v>06532580</v>
          </cell>
          <cell r="E19" t="str">
            <v>43</v>
          </cell>
          <cell r="F19" t="str">
            <v>VILLA MARIA DEL TRIUNFO</v>
          </cell>
          <cell r="G19" t="str">
            <v>JR. INTI RAYMI 345 SAN GABRIEL</v>
          </cell>
        </row>
        <row r="20">
          <cell r="D20" t="str">
            <v>10269158</v>
          </cell>
          <cell r="E20" t="str">
            <v>41</v>
          </cell>
          <cell r="F20" t="str">
            <v>SURQUILLO</v>
          </cell>
          <cell r="G20" t="str">
            <v>JR DOMINGO ELIAS 848</v>
          </cell>
        </row>
        <row r="21">
          <cell r="D21" t="str">
            <v>08621791</v>
          </cell>
          <cell r="E21" t="str">
            <v>35</v>
          </cell>
          <cell r="F21" t="str">
            <v>SAN MARTIN DE PORRAS</v>
          </cell>
          <cell r="G21" t="str">
            <v>JR VERACRUZ 590</v>
          </cell>
        </row>
        <row r="22">
          <cell r="D22" t="str">
            <v>08086006</v>
          </cell>
          <cell r="E22" t="str">
            <v>28</v>
          </cell>
          <cell r="F22" t="str">
            <v>RIMAC</v>
          </cell>
          <cell r="G22" t="str">
            <v>AV SANCHO DAVILA 356 URB EL BOSQUE</v>
          </cell>
        </row>
        <row r="23">
          <cell r="D23" t="str">
            <v>10191761</v>
          </cell>
          <cell r="E23" t="str">
            <v>17</v>
          </cell>
          <cell r="F23" t="str">
            <v>LOS OLIVOS</v>
          </cell>
          <cell r="G23" t="str">
            <v>PSJE JUAN DE ARONA 252 LOS OLIVOS</v>
          </cell>
        </row>
        <row r="24">
          <cell r="D24" t="str">
            <v>10803252</v>
          </cell>
          <cell r="E24" t="str">
            <v>51</v>
          </cell>
          <cell r="F24" t="str">
            <v>CALLAO</v>
          </cell>
          <cell r="G24" t="str">
            <v>ALAMEDA DE LOS MISIONEROS 263 DPTO 401</v>
          </cell>
        </row>
        <row r="25">
          <cell r="D25" t="str">
            <v>07291617</v>
          </cell>
          <cell r="E25" t="str">
            <v>15</v>
          </cell>
          <cell r="F25" t="str">
            <v>LA VICTORIA</v>
          </cell>
          <cell r="G25" t="str">
            <v>av canada 289 DPTO 5 BALCONCILLO</v>
          </cell>
        </row>
        <row r="26">
          <cell r="D26" t="str">
            <v>08162567</v>
          </cell>
          <cell r="E26" t="str">
            <v>35</v>
          </cell>
          <cell r="F26" t="str">
            <v>SAN MARTIN DE PORRAS</v>
          </cell>
          <cell r="G26" t="str">
            <v>MZ I LT 4 URB EL ESTABLO</v>
          </cell>
        </row>
        <row r="27">
          <cell r="D27" t="str">
            <v>09695482</v>
          </cell>
          <cell r="E27" t="str">
            <v>42</v>
          </cell>
          <cell r="F27" t="str">
            <v>VILLA EL SALVADOR</v>
          </cell>
          <cell r="G27" t="str">
            <v>MZ H LT6 GRUPO 16 2DO SECTOR</v>
          </cell>
        </row>
        <row r="28">
          <cell r="D28" t="str">
            <v>25712946</v>
          </cell>
          <cell r="E28" t="str">
            <v>51</v>
          </cell>
          <cell r="F28" t="str">
            <v>CALLAO</v>
          </cell>
          <cell r="G28" t="str">
            <v>CALLE LA CAPILLA 181</v>
          </cell>
        </row>
        <row r="29">
          <cell r="D29" t="str">
            <v>40851292</v>
          </cell>
          <cell r="E29" t="str">
            <v>17</v>
          </cell>
          <cell r="F29" t="str">
            <v>LOS OLIVOS</v>
          </cell>
          <cell r="G29" t="str">
            <v>MZ.O LT.2  URB.PROLIMA CALLE 9</v>
          </cell>
        </row>
        <row r="30">
          <cell r="D30" t="str">
            <v>08351566</v>
          </cell>
          <cell r="F30" t="e">
            <v>#N/A</v>
          </cell>
        </row>
        <row r="31">
          <cell r="D31" t="str">
            <v>10511145</v>
          </cell>
          <cell r="E31" t="str">
            <v>32</v>
          </cell>
          <cell r="F31" t="str">
            <v>SAN JUAN DE LURIGANCHO</v>
          </cell>
          <cell r="G31" t="str">
            <v>C/ ANTISUYO 556 URB ZARATE</v>
          </cell>
        </row>
        <row r="32">
          <cell r="D32" t="str">
            <v>08586830</v>
          </cell>
          <cell r="E32" t="str">
            <v>35</v>
          </cell>
          <cell r="F32" t="str">
            <v>SAN MARTIN DE PORRAS</v>
          </cell>
          <cell r="G32" t="str">
            <v>AV. HABICH 409 URB. INGENIERIA</v>
          </cell>
        </row>
        <row r="33">
          <cell r="D33" t="str">
            <v>30836652</v>
          </cell>
          <cell r="F33" t="e">
            <v>#N/A</v>
          </cell>
        </row>
        <row r="34">
          <cell r="D34" t="str">
            <v>10699661</v>
          </cell>
          <cell r="E34" t="str">
            <v>37</v>
          </cell>
          <cell r="F34" t="str">
            <v>SANTA ANITA</v>
          </cell>
          <cell r="G34" t="str">
            <v>COOP.MANUEL CORREA CLLE MARSELLA 598</v>
          </cell>
        </row>
        <row r="35">
          <cell r="D35" t="str">
            <v>07780075</v>
          </cell>
          <cell r="E35" t="str">
            <v>11</v>
          </cell>
          <cell r="F35" t="str">
            <v>EL AGUSTINO</v>
          </cell>
          <cell r="G35" t="str">
            <v>PJE. RIO TIGRE 378 VILLA HERMOSA</v>
          </cell>
        </row>
        <row r="36">
          <cell r="D36" t="str">
            <v>10620133</v>
          </cell>
          <cell r="F36" t="e">
            <v>#N/A</v>
          </cell>
        </row>
        <row r="37">
          <cell r="D37" t="str">
            <v>07644393</v>
          </cell>
          <cell r="E37" t="str">
            <v>32</v>
          </cell>
          <cell r="F37" t="str">
            <v>SAN JUAN DE LURIGANCHO</v>
          </cell>
          <cell r="G37" t="str">
            <v>AV GRAN CHIMU 1745 ZARATE</v>
          </cell>
        </row>
        <row r="38">
          <cell r="D38" t="str">
            <v>16011128</v>
          </cell>
          <cell r="E38" t="str">
            <v>11</v>
          </cell>
          <cell r="F38" t="str">
            <v>EL AGUSTINO</v>
          </cell>
          <cell r="G38" t="str">
            <v>CALLE LA CANTUTA 658 URB PRIMAVERA</v>
          </cell>
        </row>
        <row r="39">
          <cell r="D39" t="str">
            <v>08484079</v>
          </cell>
          <cell r="E39" t="str">
            <v>35</v>
          </cell>
          <cell r="F39" t="str">
            <v>SAN MARTIN DE PORRAS</v>
          </cell>
          <cell r="G39" t="str">
            <v>jr. cajamarca 3841</v>
          </cell>
        </row>
        <row r="40">
          <cell r="D40" t="str">
            <v>21541559</v>
          </cell>
          <cell r="E40" t="str">
            <v>05</v>
          </cell>
          <cell r="F40" t="str">
            <v>BRENA</v>
          </cell>
          <cell r="G40" t="str">
            <v>AV. JORGE CHAVEZ 1360-BREÑA</v>
          </cell>
        </row>
        <row r="41">
          <cell r="D41" t="str">
            <v>10424686</v>
          </cell>
          <cell r="E41" t="str">
            <v>37</v>
          </cell>
          <cell r="F41" t="str">
            <v>SANTA ANITA</v>
          </cell>
          <cell r="G41" t="str">
            <v>CALLE ATAHUALPA Nº 174 COOP.ANDAHUAYLAS</v>
          </cell>
        </row>
        <row r="42">
          <cell r="D42" t="str">
            <v>09769675</v>
          </cell>
          <cell r="E42" t="str">
            <v>11</v>
          </cell>
          <cell r="F42" t="str">
            <v>EL AGUSTINO</v>
          </cell>
          <cell r="G42" t="str">
            <v>JR. CAJACAY 174 URB SANTOYO</v>
          </cell>
        </row>
        <row r="43">
          <cell r="D43" t="str">
            <v>10278824</v>
          </cell>
          <cell r="E43" t="str">
            <v>30</v>
          </cell>
          <cell r="F43" t="str">
            <v>SAN BORJA</v>
          </cell>
          <cell r="G43" t="str">
            <v>CALLE 3 Nº 295 DPTO 102 URB JACARANDA II</v>
          </cell>
        </row>
        <row r="44">
          <cell r="D44" t="str">
            <v>09638499</v>
          </cell>
          <cell r="E44" t="str">
            <v>32</v>
          </cell>
          <cell r="F44" t="str">
            <v>SAN JUAN DE LURIGANCHO</v>
          </cell>
          <cell r="G44" t="str">
            <v>JR. LAS ANEMONAS Nº 551 URB. LAS FLORES.</v>
          </cell>
        </row>
        <row r="45">
          <cell r="D45" t="str">
            <v>09163012</v>
          </cell>
          <cell r="E45" t="str">
            <v>37</v>
          </cell>
          <cell r="F45" t="str">
            <v>SANTA ANITA</v>
          </cell>
          <cell r="G45" t="str">
            <v>AV LOS NOGALES 374 URB SANTA ROSA DE QUIVES</v>
          </cell>
        </row>
        <row r="46">
          <cell r="D46" t="str">
            <v>08880046</v>
          </cell>
          <cell r="E46" t="str">
            <v>03</v>
          </cell>
          <cell r="F46" t="str">
            <v>ATE</v>
          </cell>
          <cell r="G46" t="str">
            <v>CALLE SABADELLL 150 URB MAYORASGO</v>
          </cell>
        </row>
        <row r="47">
          <cell r="D47" t="str">
            <v>09151577</v>
          </cell>
          <cell r="E47" t="str">
            <v>40</v>
          </cell>
          <cell r="F47" t="str">
            <v>SANTIAGO DE SURCO</v>
          </cell>
          <cell r="G47" t="str">
            <v>JR JOSE GALVEZ 132</v>
          </cell>
        </row>
        <row r="48">
          <cell r="D48" t="str">
            <v>09892941</v>
          </cell>
          <cell r="F48" t="e">
            <v>#N/A</v>
          </cell>
        </row>
        <row r="49">
          <cell r="D49" t="str">
            <v>18197555</v>
          </cell>
          <cell r="E49" t="str">
            <v>36</v>
          </cell>
          <cell r="F49" t="str">
            <v>SAN MIGUEL</v>
          </cell>
          <cell r="G49" t="str">
            <v>C/ 15 - LIMA 159 URB MIRA MAR</v>
          </cell>
        </row>
        <row r="50">
          <cell r="D50" t="str">
            <v>09609222</v>
          </cell>
          <cell r="E50" t="str">
            <v>35</v>
          </cell>
          <cell r="F50" t="str">
            <v>SAN MARTIN DE PORRAS</v>
          </cell>
          <cell r="G50" t="str">
            <v>LOS NARANJOS 126 VALDIVIEZO</v>
          </cell>
        </row>
        <row r="51">
          <cell r="D51" t="str">
            <v>07081616</v>
          </cell>
          <cell r="E51" t="str">
            <v>37</v>
          </cell>
          <cell r="F51" t="str">
            <v>SANTA ANITA</v>
          </cell>
          <cell r="G51" t="str">
            <v>C/ MANUEL UGARTECHE 141-143 HUASCAR</v>
          </cell>
        </row>
        <row r="52">
          <cell r="D52" t="str">
            <v>07714421</v>
          </cell>
          <cell r="E52" t="str">
            <v>35</v>
          </cell>
          <cell r="F52" t="str">
            <v>SAN MARTIN DE PORRAS</v>
          </cell>
          <cell r="G52" t="str">
            <v>AV. PERU 108</v>
          </cell>
        </row>
        <row r="53">
          <cell r="D53" t="str">
            <v>06673659</v>
          </cell>
          <cell r="F53" t="e">
            <v>#N/A</v>
          </cell>
        </row>
        <row r="54">
          <cell r="D54" t="str">
            <v>09929190</v>
          </cell>
          <cell r="E54" t="str">
            <v>01</v>
          </cell>
          <cell r="F54" t="str">
            <v>LIMA</v>
          </cell>
          <cell r="G54" t="str">
            <v>AV. ABANCAY 979</v>
          </cell>
        </row>
        <row r="55">
          <cell r="D55" t="str">
            <v>09769737</v>
          </cell>
          <cell r="F55" t="e">
            <v>#N/A</v>
          </cell>
        </row>
        <row r="56">
          <cell r="D56" t="str">
            <v>00370643</v>
          </cell>
          <cell r="E56" t="str">
            <v>36</v>
          </cell>
          <cell r="F56" t="str">
            <v>SAN MIGUEL</v>
          </cell>
          <cell r="G56" t="str">
            <v>LOS NAZCAS 380 1ER PISO MARANGA</v>
          </cell>
        </row>
        <row r="57">
          <cell r="D57" t="str">
            <v>07889396</v>
          </cell>
          <cell r="E57" t="str">
            <v>23</v>
          </cell>
          <cell r="F57" t="str">
            <v>PACHACAMAC</v>
          </cell>
          <cell r="G57" t="str">
            <v>JR NARANJOS 245</v>
          </cell>
        </row>
        <row r="58">
          <cell r="D58" t="str">
            <v>10159974</v>
          </cell>
          <cell r="E58" t="str">
            <v>12</v>
          </cell>
          <cell r="F58" t="str">
            <v>INDEPENDENCIA</v>
          </cell>
          <cell r="G58" t="str">
            <v>AV CESAR VALLEJO 1417</v>
          </cell>
        </row>
        <row r="59">
          <cell r="D59" t="str">
            <v>22291495</v>
          </cell>
          <cell r="E59" t="str">
            <v>05</v>
          </cell>
          <cell r="F59" t="str">
            <v>BRENA</v>
          </cell>
          <cell r="G59" t="str">
            <v>prol. arica 1790 int 201</v>
          </cell>
        </row>
        <row r="60">
          <cell r="D60" t="str">
            <v>09813242</v>
          </cell>
          <cell r="E60" t="str">
            <v>37</v>
          </cell>
          <cell r="F60" t="str">
            <v>SANTA ANITA</v>
          </cell>
          <cell r="G60" t="str">
            <v>AV ANTUNES DE MAYOLO 536</v>
          </cell>
        </row>
        <row r="61">
          <cell r="D61" t="str">
            <v>18889118</v>
          </cell>
          <cell r="E61" t="str">
            <v>35</v>
          </cell>
          <cell r="F61" t="str">
            <v>SAN MARTIN DE PORRAS</v>
          </cell>
          <cell r="G61" t="str">
            <v>CALLE LAS LUCANAS 4140 URB. NARANJAL</v>
          </cell>
        </row>
        <row r="62">
          <cell r="D62" t="str">
            <v>09502555</v>
          </cell>
          <cell r="F62" t="e">
            <v>#N/A</v>
          </cell>
        </row>
        <row r="63">
          <cell r="D63" t="str">
            <v>08139954</v>
          </cell>
          <cell r="E63" t="str">
            <v>28</v>
          </cell>
          <cell r="F63" t="str">
            <v>RIMAC</v>
          </cell>
          <cell r="G63" t="str">
            <v>MANUEL VARGAS 118-CIUD Y CAMPO</v>
          </cell>
        </row>
        <row r="64">
          <cell r="D64" t="str">
            <v>30585693</v>
          </cell>
          <cell r="E64" t="str">
            <v>32</v>
          </cell>
          <cell r="F64" t="str">
            <v>SAN JUAN DE LURIGANCHO</v>
          </cell>
          <cell r="G64" t="str">
            <v>JR LOS CHASQUIS 433</v>
          </cell>
        </row>
        <row r="65">
          <cell r="D65" t="str">
            <v>25757532</v>
          </cell>
          <cell r="E65" t="str">
            <v>51</v>
          </cell>
          <cell r="F65" t="str">
            <v>CALLAO</v>
          </cell>
          <cell r="G65" t="str">
            <v>PARQUE EL ROSEDAL 245 DPTO. 502 CIUDAD SATELITE</v>
          </cell>
        </row>
        <row r="66">
          <cell r="D66" t="str">
            <v>10068882</v>
          </cell>
          <cell r="F66" t="e">
            <v>#N/A</v>
          </cell>
        </row>
        <row r="67">
          <cell r="D67" t="str">
            <v>09771443</v>
          </cell>
          <cell r="E67" t="str">
            <v>11</v>
          </cell>
          <cell r="F67" t="str">
            <v>EL AGUSTINO</v>
          </cell>
          <cell r="G67" t="str">
            <v>AV RIVAGUERO 1842</v>
          </cell>
        </row>
        <row r="68">
          <cell r="D68" t="str">
            <v>22312294</v>
          </cell>
          <cell r="E68" t="str">
            <v>14</v>
          </cell>
          <cell r="F68" t="str">
            <v>LA MOLINA</v>
          </cell>
          <cell r="G68" t="str">
            <v>URB LAS VIÑAS 217</v>
          </cell>
        </row>
        <row r="69">
          <cell r="D69" t="str">
            <v>00255144</v>
          </cell>
          <cell r="E69" t="str">
            <v>37</v>
          </cell>
          <cell r="F69" t="str">
            <v>SANTA ANITA</v>
          </cell>
          <cell r="G69" t="str">
            <v>C/ MANUEL DE LA TORRE 982 URB LOS ROBLES</v>
          </cell>
        </row>
        <row r="70">
          <cell r="D70" t="str">
            <v>09585586</v>
          </cell>
          <cell r="E70" t="str">
            <v>33</v>
          </cell>
          <cell r="F70" t="str">
            <v>SAN JUAN DE MIRAFLORES</v>
          </cell>
          <cell r="G70" t="str">
            <v>AV CESAR CANEVARO 187 ZONA B</v>
          </cell>
        </row>
        <row r="71">
          <cell r="D71" t="str">
            <v>06191023</v>
          </cell>
          <cell r="E71" t="str">
            <v>21</v>
          </cell>
          <cell r="F71" t="str">
            <v>PUEBLO LIBRE</v>
          </cell>
          <cell r="G71" t="str">
            <v>PARQUE GORGOÑO 132 DPTO D</v>
          </cell>
        </row>
        <row r="72">
          <cell r="D72" t="str">
            <v>08104293</v>
          </cell>
          <cell r="E72" t="str">
            <v>11</v>
          </cell>
          <cell r="F72" t="str">
            <v>EL AGUSTINO</v>
          </cell>
          <cell r="G72" t="str">
            <v>AV TAYACAJA 277-281</v>
          </cell>
        </row>
        <row r="73">
          <cell r="D73" t="str">
            <v>16145791</v>
          </cell>
          <cell r="E73" t="str">
            <v>18</v>
          </cell>
          <cell r="F73" t="str">
            <v>CHOSICA</v>
          </cell>
          <cell r="G73" t="str">
            <v>VILLA PROGRESO LT 18 SANTA EULALIA</v>
          </cell>
        </row>
        <row r="74">
          <cell r="D74" t="str">
            <v>06789979</v>
          </cell>
          <cell r="F74" t="e">
            <v>#N/A</v>
          </cell>
        </row>
        <row r="75">
          <cell r="D75" t="str">
            <v>08146664</v>
          </cell>
          <cell r="E75" t="str">
            <v>35</v>
          </cell>
          <cell r="F75" t="str">
            <v>SAN MARTIN DE PORRAS</v>
          </cell>
          <cell r="G75" t="str">
            <v>JR JUSTO PASTOR BRAVO 346</v>
          </cell>
        </row>
        <row r="76">
          <cell r="D76" t="str">
            <v>29662525</v>
          </cell>
          <cell r="E76" t="str">
            <v>11</v>
          </cell>
          <cell r="F76" t="str">
            <v>EL AGUSTINO</v>
          </cell>
          <cell r="G76" t="str">
            <v>SAN IGNACIO DE LOYOLA 181 COOP. LOS HUANCAS</v>
          </cell>
        </row>
        <row r="77">
          <cell r="D77" t="str">
            <v>25856598</v>
          </cell>
          <cell r="E77" t="str">
            <v>54</v>
          </cell>
          <cell r="F77" t="str">
            <v>LA PERLA</v>
          </cell>
          <cell r="G77" t="str">
            <v>PSJE PUNTA LOS INGLESES 182 ASTETE</v>
          </cell>
        </row>
        <row r="78">
          <cell r="D78" t="str">
            <v>07118300</v>
          </cell>
          <cell r="F78" t="e">
            <v>#N/A</v>
          </cell>
        </row>
        <row r="79">
          <cell r="D79" t="str">
            <v>06789824</v>
          </cell>
          <cell r="E79" t="str">
            <v>40</v>
          </cell>
          <cell r="F79" t="str">
            <v>SANTIAGO DE SURCO</v>
          </cell>
          <cell r="G79" t="str">
            <v>C/ NELSON GUIA MZ P LT 2 URB HONOR Y LEALTAD</v>
          </cell>
        </row>
        <row r="80">
          <cell r="D80" t="str">
            <v>00372917</v>
          </cell>
          <cell r="E80" t="str">
            <v>10</v>
          </cell>
          <cell r="F80" t="str">
            <v>COMAS</v>
          </cell>
          <cell r="G80" t="str">
            <v>AV REVOLUCION 609 1ERA ZONA COLLIQUE</v>
          </cell>
        </row>
        <row r="81">
          <cell r="D81" t="str">
            <v>07752445</v>
          </cell>
          <cell r="E81" t="str">
            <v>20</v>
          </cell>
          <cell r="F81" t="str">
            <v>MAGDALENA DEL MAR</v>
          </cell>
          <cell r="G81" t="str">
            <v>AV ALBERTO YABAR MZA LT 33</v>
          </cell>
        </row>
        <row r="82">
          <cell r="D82" t="str">
            <v>09678885</v>
          </cell>
          <cell r="E82" t="str">
            <v>21</v>
          </cell>
          <cell r="F82" t="str">
            <v>PUEBLO LIBRE</v>
          </cell>
          <cell r="G82" t="str">
            <v>SENDA CLARIDAD Nº117</v>
          </cell>
        </row>
        <row r="83">
          <cell r="D83" t="str">
            <v>10031656</v>
          </cell>
          <cell r="E83" t="str">
            <v>33</v>
          </cell>
          <cell r="F83" t="str">
            <v>SAN JUAN DE MIRAFLORES</v>
          </cell>
          <cell r="G83" t="str">
            <v>MZ I6 LT 18 SECTOR 5 DE MAYO PAMPLONA ALTA</v>
          </cell>
        </row>
        <row r="84">
          <cell r="D84" t="str">
            <v>07538858</v>
          </cell>
          <cell r="E84" t="str">
            <v>21</v>
          </cell>
          <cell r="F84" t="str">
            <v>PUEBLO LIBRE</v>
          </cell>
          <cell r="G84" t="str">
            <v>JR LIBERTAD 531</v>
          </cell>
        </row>
        <row r="85">
          <cell r="D85" t="str">
            <v>09950795</v>
          </cell>
          <cell r="E85" t="str">
            <v>01</v>
          </cell>
          <cell r="F85" t="str">
            <v>LIMA</v>
          </cell>
          <cell r="G85" t="str">
            <v>JR. MAYNAS Nº481 EL CERCADO</v>
          </cell>
        </row>
        <row r="86">
          <cell r="D86" t="str">
            <v>16002630</v>
          </cell>
          <cell r="E86" t="str">
            <v>17</v>
          </cell>
          <cell r="F86" t="str">
            <v>LOS OLIVOS</v>
          </cell>
          <cell r="G86" t="str">
            <v>CALLE CESAR VALLEJO 981-COVIDA</v>
          </cell>
        </row>
        <row r="87">
          <cell r="D87" t="str">
            <v>07582491</v>
          </cell>
          <cell r="E87" t="str">
            <v>36</v>
          </cell>
          <cell r="F87" t="str">
            <v>SAN MIGUEL</v>
          </cell>
          <cell r="G87" t="str">
            <v>PSJE. BAHIA DE CHIRA 131</v>
          </cell>
        </row>
        <row r="88">
          <cell r="D88" t="str">
            <v>06240572</v>
          </cell>
          <cell r="E88" t="str">
            <v>13</v>
          </cell>
          <cell r="F88" t="str">
            <v>JESUS MARIA</v>
          </cell>
          <cell r="G88" t="str">
            <v>JR. GERONIMO DE ALIAGA 167-201</v>
          </cell>
        </row>
        <row r="89">
          <cell r="D89" t="str">
            <v>09746057</v>
          </cell>
          <cell r="E89" t="str">
            <v>10</v>
          </cell>
          <cell r="F89" t="str">
            <v>COMAS</v>
          </cell>
          <cell r="G89" t="str">
            <v>JR MARIA PRADO DE BELLIDO 511</v>
          </cell>
        </row>
        <row r="90">
          <cell r="D90" t="str">
            <v>41495744</v>
          </cell>
          <cell r="E90" t="str">
            <v>03</v>
          </cell>
          <cell r="F90" t="str">
            <v>ATE</v>
          </cell>
          <cell r="G90" t="str">
            <v>JR INDUSTRIAL 424 INT 33</v>
          </cell>
        </row>
        <row r="91">
          <cell r="D91" t="str">
            <v>09783114</v>
          </cell>
          <cell r="E91" t="str">
            <v>11</v>
          </cell>
          <cell r="F91" t="str">
            <v>EL AGUSTINO</v>
          </cell>
          <cell r="G91" t="str">
            <v>C/ LOURDES 334</v>
          </cell>
        </row>
        <row r="92">
          <cell r="D92" t="str">
            <v>21552414</v>
          </cell>
          <cell r="E92" t="str">
            <v>16</v>
          </cell>
          <cell r="F92" t="str">
            <v>LINCE</v>
          </cell>
          <cell r="G92" t="str">
            <v>AV MILITAR 1608</v>
          </cell>
        </row>
        <row r="93">
          <cell r="D93" t="str">
            <v>10181763</v>
          </cell>
          <cell r="F93" t="e">
            <v>#N/A</v>
          </cell>
        </row>
        <row r="94">
          <cell r="D94" t="str">
            <v>09329879</v>
          </cell>
          <cell r="E94" t="str">
            <v>40</v>
          </cell>
          <cell r="F94" t="str">
            <v>SANTIAGO DE SURCO</v>
          </cell>
          <cell r="G94" t="str">
            <v>RECIDENCIAL VICTORIA MZ B LT 10</v>
          </cell>
        </row>
        <row r="95">
          <cell r="D95" t="str">
            <v>40738395</v>
          </cell>
          <cell r="E95" t="str">
            <v>35</v>
          </cell>
          <cell r="F95" t="str">
            <v>SAN MARTIN DE PORRAS</v>
          </cell>
          <cell r="G95" t="str">
            <v>AV JOSE GRANDA CDRA 23 MZ A LT 21</v>
          </cell>
        </row>
        <row r="96">
          <cell r="D96" t="str">
            <v>07388145</v>
          </cell>
          <cell r="E96" t="str">
            <v>10</v>
          </cell>
          <cell r="F96" t="str">
            <v>COMAS</v>
          </cell>
          <cell r="G96" t="str">
            <v>JOSE SANTOS CHOCANO 269 3ERA ZONA COLLIQUE</v>
          </cell>
        </row>
        <row r="97">
          <cell r="D97" t="str">
            <v>15752025</v>
          </cell>
          <cell r="E97" t="str">
            <v>32</v>
          </cell>
          <cell r="F97" t="str">
            <v>SAN JUAN DE LURIGANCHO</v>
          </cell>
          <cell r="G97" t="str">
            <v>URB.MARISCAL CACERES MZ.K LTE.18</v>
          </cell>
        </row>
        <row r="98">
          <cell r="D98" t="str">
            <v>21867766</v>
          </cell>
          <cell r="E98" t="str">
            <v>35</v>
          </cell>
          <cell r="F98" t="str">
            <v>SAN MARTIN DE PORRAS</v>
          </cell>
          <cell r="G98" t="str">
            <v>URB. INGENIERIA CALLE EDUARDO GIRALDO N°193</v>
          </cell>
        </row>
        <row r="99">
          <cell r="D99" t="str">
            <v>22494597</v>
          </cell>
          <cell r="E99" t="str">
            <v>02</v>
          </cell>
          <cell r="F99" t="str">
            <v>ANCON</v>
          </cell>
          <cell r="G99" t="str">
            <v>AV. CONDE DE NIEVA 103-ICA</v>
          </cell>
        </row>
        <row r="100">
          <cell r="D100" t="str">
            <v>25403492</v>
          </cell>
          <cell r="F100" t="e">
            <v>#N/A</v>
          </cell>
        </row>
        <row r="101">
          <cell r="D101" t="str">
            <v>00011218</v>
          </cell>
          <cell r="E101" t="str">
            <v>05</v>
          </cell>
          <cell r="F101" t="str">
            <v>BRENA</v>
          </cell>
          <cell r="G101" t="str">
            <v>JR NAPO 984 DPTO 403</v>
          </cell>
        </row>
        <row r="102">
          <cell r="D102" t="str">
            <v>10399716</v>
          </cell>
          <cell r="E102" t="str">
            <v>10</v>
          </cell>
          <cell r="F102" t="str">
            <v>COMAS</v>
          </cell>
          <cell r="G102" t="str">
            <v>AV CARABAYLLO 1659 URB SANTA LUZMILA</v>
          </cell>
        </row>
        <row r="103">
          <cell r="D103" t="str">
            <v>21857968</v>
          </cell>
          <cell r="E103" t="str">
            <v>13</v>
          </cell>
          <cell r="F103" t="str">
            <v>JESUS MARIA</v>
          </cell>
          <cell r="G103" t="str">
            <v>JR.ARNALDO MARKES 1153</v>
          </cell>
        </row>
        <row r="104">
          <cell r="D104" t="str">
            <v>08426254</v>
          </cell>
          <cell r="F104" t="e">
            <v>#N/A</v>
          </cell>
        </row>
        <row r="105">
          <cell r="D105" t="str">
            <v>09779215</v>
          </cell>
          <cell r="E105" t="str">
            <v>11</v>
          </cell>
          <cell r="F105" t="str">
            <v>EL AGUSTINO</v>
          </cell>
          <cell r="G105" t="str">
            <v>C/ LOS OLIVOS 158  COOP TAYACAJA</v>
          </cell>
        </row>
        <row r="106">
          <cell r="D106" t="str">
            <v>09193262</v>
          </cell>
          <cell r="E106" t="str">
            <v>32</v>
          </cell>
          <cell r="F106" t="str">
            <v>SAN JUAN DE LURIGANCHO</v>
          </cell>
          <cell r="G106" t="str">
            <v>JR.URACA 450-ZARATE</v>
          </cell>
        </row>
        <row r="107">
          <cell r="D107" t="str">
            <v>09913796</v>
          </cell>
          <cell r="E107" t="str">
            <v>35</v>
          </cell>
          <cell r="F107" t="str">
            <v>SAN MARTIN DE PORRAS</v>
          </cell>
          <cell r="G107" t="str">
            <v>AV UNIVERSITARIA 725 URB EL ROSARIO</v>
          </cell>
        </row>
        <row r="108">
          <cell r="D108" t="str">
            <v>33408150</v>
          </cell>
          <cell r="E108" t="str">
            <v>35</v>
          </cell>
          <cell r="F108" t="str">
            <v>SAN MARTIN DE PORRAS</v>
          </cell>
          <cell r="G108" t="str">
            <v>AV.TOMAS VALLE A-39</v>
          </cell>
        </row>
        <row r="109">
          <cell r="D109" t="str">
            <v>06031753</v>
          </cell>
          <cell r="E109" t="str">
            <v>37</v>
          </cell>
          <cell r="F109" t="str">
            <v>SANTA ANITA</v>
          </cell>
          <cell r="G109" t="str">
            <v>CALLE LUIS DE LA PUENTE UCEDA 542</v>
          </cell>
        </row>
        <row r="110">
          <cell r="D110" t="str">
            <v>10667874</v>
          </cell>
          <cell r="E110" t="str">
            <v>13</v>
          </cell>
          <cell r="F110" t="str">
            <v>JESUS MARIA</v>
          </cell>
          <cell r="G110" t="str">
            <v>AV GREGORIO ESCOBEDO 794</v>
          </cell>
        </row>
        <row r="111">
          <cell r="D111" t="str">
            <v>18081197</v>
          </cell>
          <cell r="F111" t="e">
            <v>#N/A</v>
          </cell>
        </row>
        <row r="112">
          <cell r="D112" t="str">
            <v>10228464</v>
          </cell>
          <cell r="F112" t="e">
            <v>#N/A</v>
          </cell>
        </row>
        <row r="113">
          <cell r="D113" t="str">
            <v>80378136</v>
          </cell>
          <cell r="E113" t="str">
            <v>40</v>
          </cell>
          <cell r="F113" t="str">
            <v>SANTIAGO DE SURCO</v>
          </cell>
          <cell r="G113" t="str">
            <v>C/ LOMA REAL 208</v>
          </cell>
        </row>
        <row r="114">
          <cell r="D114" t="str">
            <v>09840413</v>
          </cell>
          <cell r="E114" t="str">
            <v>03</v>
          </cell>
          <cell r="F114" t="str">
            <v>ATE</v>
          </cell>
          <cell r="G114" t="str">
            <v>MZ Y LT 4 MICAELA BASTIDAS 1</v>
          </cell>
        </row>
        <row r="115">
          <cell r="D115" t="str">
            <v>09783728</v>
          </cell>
          <cell r="F115" t="e">
            <v>#N/A</v>
          </cell>
        </row>
        <row r="116">
          <cell r="D116" t="str">
            <v>06987980</v>
          </cell>
          <cell r="E116" t="str">
            <v>43</v>
          </cell>
          <cell r="F116" t="str">
            <v>VILLA MARIA DEL TRIUNFO</v>
          </cell>
          <cell r="G116" t="str">
            <v>AV LATINOAMERICA 925</v>
          </cell>
        </row>
        <row r="117">
          <cell r="D117" t="str">
            <v>00255200</v>
          </cell>
          <cell r="E117" t="str">
            <v>14</v>
          </cell>
          <cell r="F117" t="str">
            <v>LA MOLINA</v>
          </cell>
          <cell r="G117" t="str">
            <v>CLL.SAN FELIPE N-136-URB.SANTA FELICIA</v>
          </cell>
        </row>
        <row r="118">
          <cell r="D118" t="str">
            <v>07106809</v>
          </cell>
          <cell r="E118" t="str">
            <v>37</v>
          </cell>
          <cell r="F118" t="str">
            <v>SANTA ANITA</v>
          </cell>
          <cell r="G118" t="str">
            <v>AV JUAN VELASCO ALVARADO 179 HUASCAR</v>
          </cell>
        </row>
        <row r="119">
          <cell r="D119" t="str">
            <v>07474672</v>
          </cell>
          <cell r="E119" t="str">
            <v>15</v>
          </cell>
          <cell r="F119" t="str">
            <v>LA VICTORIA</v>
          </cell>
          <cell r="G119" t="str">
            <v>CERRO EL PINO SECTOR 8 LT 46</v>
          </cell>
        </row>
        <row r="120">
          <cell r="D120" t="str">
            <v>06689355</v>
          </cell>
          <cell r="E120" t="str">
            <v>05</v>
          </cell>
          <cell r="F120" t="str">
            <v>BRENA</v>
          </cell>
          <cell r="G120" t="str">
            <v>JR. HUARAZ 851</v>
          </cell>
        </row>
        <row r="121">
          <cell r="D121" t="str">
            <v>09665249</v>
          </cell>
          <cell r="E121" t="str">
            <v>32</v>
          </cell>
          <cell r="F121" t="str">
            <v>SAN JUAN DE LURIGANCHO</v>
          </cell>
          <cell r="G121" t="str">
            <v>MZ R LT 5 URB. SAN HILARION NUEVO SAN JUAN</v>
          </cell>
        </row>
        <row r="122">
          <cell r="D122" t="str">
            <v>04744640</v>
          </cell>
          <cell r="E122" t="str">
            <v>10</v>
          </cell>
          <cell r="F122" t="str">
            <v>COMAS</v>
          </cell>
          <cell r="G122" t="str">
            <v>CALLE 33 N° 153 URB EL ALAMO</v>
          </cell>
        </row>
        <row r="123">
          <cell r="D123" t="str">
            <v>06152887</v>
          </cell>
          <cell r="E123" t="str">
            <v>35</v>
          </cell>
          <cell r="F123" t="str">
            <v>SAN MARTIN DE PORRAS</v>
          </cell>
          <cell r="G123" t="str">
            <v>JR CABRERA 840 URB SAN GERMAN</v>
          </cell>
        </row>
        <row r="124">
          <cell r="D124" t="str">
            <v>09638328</v>
          </cell>
          <cell r="E124" t="str">
            <v>17</v>
          </cell>
          <cell r="F124" t="str">
            <v>LOS OLIVOS</v>
          </cell>
          <cell r="G124" t="str">
            <v>JR GEMINIS 1082 URB MERCURIO</v>
          </cell>
        </row>
        <row r="125">
          <cell r="D125" t="str">
            <v>08532085</v>
          </cell>
          <cell r="E125" t="str">
            <v>35</v>
          </cell>
          <cell r="F125" t="str">
            <v>SAN MARTIN DE PORRAS</v>
          </cell>
          <cell r="G125" t="str">
            <v>ASOC. LOS JARDINES DE SANTA ROSA MZ C LT 13 3ERA E</v>
          </cell>
        </row>
        <row r="126">
          <cell r="D126" t="str">
            <v>31174779</v>
          </cell>
          <cell r="E126" t="str">
            <v>36</v>
          </cell>
          <cell r="F126" t="str">
            <v>SAN MIGUEL</v>
          </cell>
          <cell r="G126" t="str">
            <v>CALLE ALBERTO ARCA PARRO 238</v>
          </cell>
        </row>
        <row r="127">
          <cell r="D127" t="str">
            <v>08091797</v>
          </cell>
          <cell r="F127" t="e">
            <v>#N/A</v>
          </cell>
        </row>
        <row r="128">
          <cell r="D128" t="str">
            <v>08860769</v>
          </cell>
          <cell r="E128" t="str">
            <v>08</v>
          </cell>
          <cell r="F128" t="str">
            <v>CHORRILLOS</v>
          </cell>
          <cell r="G128" t="str">
            <v>AV SANTA ANITA 446 URB VILLA MARINA</v>
          </cell>
        </row>
        <row r="129">
          <cell r="D129" t="str">
            <v>16125064</v>
          </cell>
          <cell r="E129" t="str">
            <v>32</v>
          </cell>
          <cell r="F129" t="str">
            <v>SAN JUAN DE LURIGANCHO</v>
          </cell>
          <cell r="G129" t="str">
            <v>JR LOS DIAMANTES 2055 URB INCA MANCO CAPAC</v>
          </cell>
        </row>
        <row r="130">
          <cell r="D130" t="str">
            <v>10051404</v>
          </cell>
          <cell r="E130" t="str">
            <v>03</v>
          </cell>
          <cell r="F130" t="str">
            <v>ATE</v>
          </cell>
          <cell r="G130" t="str">
            <v>MZ.G LT.26 URB. LOS CLAVELES</v>
          </cell>
        </row>
        <row r="131">
          <cell r="D131" t="str">
            <v>07081526</v>
          </cell>
          <cell r="E131" t="str">
            <v>37</v>
          </cell>
          <cell r="F131" t="str">
            <v>SANTA ANITA</v>
          </cell>
          <cell r="G131" t="str">
            <v>JR ANCASH 200  LOS PERALES</v>
          </cell>
        </row>
        <row r="132">
          <cell r="D132" t="str">
            <v>21505275</v>
          </cell>
          <cell r="E132" t="str">
            <v>37</v>
          </cell>
          <cell r="F132" t="str">
            <v>SANTA ANITA</v>
          </cell>
          <cell r="G132" t="str">
            <v>AV LOS ALCANFORES 774 LOS FICUS</v>
          </cell>
        </row>
        <row r="133">
          <cell r="D133" t="str">
            <v>10631682</v>
          </cell>
          <cell r="E133" t="str">
            <v>08</v>
          </cell>
          <cell r="F133" t="str">
            <v>CHORRILLOS</v>
          </cell>
          <cell r="G133" t="str">
            <v>AV HUAYLAS 924</v>
          </cell>
        </row>
        <row r="134">
          <cell r="D134" t="str">
            <v>10176650</v>
          </cell>
          <cell r="E134" t="str">
            <v>34</v>
          </cell>
          <cell r="F134" t="str">
            <v>SAN LUIS</v>
          </cell>
          <cell r="G134" t="str">
            <v>C/ EGUSQUIZA AMES 284 2PISO</v>
          </cell>
        </row>
        <row r="135">
          <cell r="D135" t="str">
            <v>06232369</v>
          </cell>
          <cell r="E135" t="str">
            <v>11</v>
          </cell>
          <cell r="F135" t="str">
            <v>EL AGUSTINO</v>
          </cell>
          <cell r="G135" t="str">
            <v>URB. LOS JARDINES EDIF B DPTO 307</v>
          </cell>
        </row>
        <row r="136">
          <cell r="D136" t="str">
            <v>10801529</v>
          </cell>
          <cell r="E136" t="str">
            <v>17</v>
          </cell>
          <cell r="F136" t="str">
            <v>LOS OLIVOS</v>
          </cell>
          <cell r="G136" t="str">
            <v>MZ D LT 39 LOS ROSALES DE PRO</v>
          </cell>
        </row>
        <row r="137">
          <cell r="D137" t="str">
            <v>09772606</v>
          </cell>
          <cell r="E137" t="str">
            <v>14</v>
          </cell>
          <cell r="F137" t="str">
            <v>LA MOLINA</v>
          </cell>
          <cell r="G137" t="str">
            <v>MZ P LT 11 URB. LAS PALMERAS</v>
          </cell>
        </row>
        <row r="138">
          <cell r="D138" t="str">
            <v>10290560</v>
          </cell>
          <cell r="E138" t="str">
            <v>17</v>
          </cell>
          <cell r="F138" t="str">
            <v>LOS OLIVOS</v>
          </cell>
          <cell r="G138" t="str">
            <v>A.H. LAURA CALLER MZ 9 LT 3</v>
          </cell>
        </row>
        <row r="139">
          <cell r="D139" t="str">
            <v>06785561</v>
          </cell>
          <cell r="E139" t="str">
            <v>03</v>
          </cell>
          <cell r="F139" t="str">
            <v>ATE</v>
          </cell>
          <cell r="G139" t="str">
            <v>C/ MIGUEL GRAU 160 URB VALDIVIEZO</v>
          </cell>
        </row>
        <row r="140">
          <cell r="D140" t="str">
            <v>15725574</v>
          </cell>
          <cell r="E140" t="str">
            <v>21</v>
          </cell>
          <cell r="F140" t="str">
            <v>PUEBLO LIBRE</v>
          </cell>
          <cell r="G140" t="str">
            <v>AV. LA MAR 1112</v>
          </cell>
        </row>
        <row r="141">
          <cell r="D141" t="str">
            <v>06101911</v>
          </cell>
          <cell r="E141" t="str">
            <v>37</v>
          </cell>
          <cell r="F141" t="str">
            <v>SANTA ANITA</v>
          </cell>
          <cell r="G141" t="str">
            <v>C/ LOS PETALOS 166 URB LOS FICUS</v>
          </cell>
        </row>
        <row r="142">
          <cell r="D142" t="str">
            <v>40323103</v>
          </cell>
          <cell r="E142" t="str">
            <v>35</v>
          </cell>
          <cell r="F142" t="str">
            <v>SAN MARTIN DE PORRAS</v>
          </cell>
          <cell r="G142" t="str">
            <v>LOS LIBERTADORES MZ-W-LT-25</v>
          </cell>
        </row>
        <row r="143">
          <cell r="D143" t="str">
            <v>10296146</v>
          </cell>
          <cell r="E143" t="str">
            <v>03</v>
          </cell>
          <cell r="F143" t="str">
            <v>ATE</v>
          </cell>
          <cell r="G143" t="str">
            <v>C/ CIRIOS 155</v>
          </cell>
        </row>
        <row r="144">
          <cell r="D144" t="str">
            <v>08007560</v>
          </cell>
          <cell r="E144" t="str">
            <v>28</v>
          </cell>
          <cell r="F144" t="str">
            <v>RIMAC</v>
          </cell>
          <cell r="G144" t="str">
            <v>PEDRO ARZOLA 138 URB EL BOSQUE</v>
          </cell>
        </row>
        <row r="145">
          <cell r="D145" t="str">
            <v>10106418</v>
          </cell>
          <cell r="E145" t="str">
            <v>32</v>
          </cell>
          <cell r="F145" t="str">
            <v>SAN JUAN DE LURIGANCHO</v>
          </cell>
          <cell r="G145" t="str">
            <v>JR.LOS PACAES 948 CTO REY SJL</v>
          </cell>
        </row>
        <row r="146">
          <cell r="D146" t="str">
            <v>08083001</v>
          </cell>
          <cell r="E146" t="str">
            <v>10</v>
          </cell>
          <cell r="F146" t="str">
            <v>COMAS</v>
          </cell>
          <cell r="G146" t="str">
            <v>JR. ARGENTINA 223 URB. HUAQUILLAY</v>
          </cell>
        </row>
        <row r="147">
          <cell r="D147" t="str">
            <v>21421482</v>
          </cell>
          <cell r="E147" t="str">
            <v>21</v>
          </cell>
          <cell r="F147" t="str">
            <v>PUEBLO LIBRE</v>
          </cell>
          <cell r="G147" t="str">
            <v>GNRAL ARTIGAS 851 DPTO 205</v>
          </cell>
        </row>
        <row r="148">
          <cell r="D148" t="str">
            <v>06189202</v>
          </cell>
          <cell r="E148" t="str">
            <v>01</v>
          </cell>
          <cell r="F148" t="str">
            <v>LIMA</v>
          </cell>
          <cell r="G148" t="str">
            <v>JR. RUFINO TORRICO 990</v>
          </cell>
        </row>
        <row r="149">
          <cell r="D149" t="str">
            <v>10055250</v>
          </cell>
          <cell r="E149" t="str">
            <v>37</v>
          </cell>
          <cell r="F149" t="str">
            <v>SANTA ANITA</v>
          </cell>
          <cell r="G149" t="str">
            <v>CALLE ANGAMOS 458</v>
          </cell>
        </row>
        <row r="150">
          <cell r="D150" t="str">
            <v>10226092</v>
          </cell>
          <cell r="E150" t="str">
            <v>55</v>
          </cell>
          <cell r="F150" t="str">
            <v>LA PUNTA</v>
          </cell>
          <cell r="G150" t="str">
            <v>AV.MARTIN OLAYA MZ.D LT.8 PUNTA HERMOZA</v>
          </cell>
        </row>
        <row r="151">
          <cell r="D151" t="str">
            <v>10029514</v>
          </cell>
          <cell r="F151" t="e">
            <v>#N/A</v>
          </cell>
        </row>
        <row r="152">
          <cell r="D152" t="str">
            <v>06194458</v>
          </cell>
          <cell r="E152" t="str">
            <v>01</v>
          </cell>
          <cell r="F152" t="str">
            <v>LIMA</v>
          </cell>
          <cell r="G152" t="str">
            <v>JR CHANCAY 549</v>
          </cell>
        </row>
        <row r="153">
          <cell r="D153" t="str">
            <v>16006389</v>
          </cell>
          <cell r="E153" t="str">
            <v>15</v>
          </cell>
          <cell r="F153" t="str">
            <v>LA VICTORIA</v>
          </cell>
          <cell r="G153" t="str">
            <v>AV LUNA PIZARRO 533 A DPTO 1</v>
          </cell>
        </row>
        <row r="154">
          <cell r="D154" t="str">
            <v>07990888</v>
          </cell>
          <cell r="F154" t="e">
            <v>#N/A</v>
          </cell>
        </row>
        <row r="155">
          <cell r="D155" t="str">
            <v>23912275</v>
          </cell>
          <cell r="E155" t="str">
            <v>52</v>
          </cell>
          <cell r="F155" t="str">
            <v>BELLAVISTA</v>
          </cell>
          <cell r="G155" t="str">
            <v>MAX RADIGUETTI 232 URB SAN JOSE</v>
          </cell>
        </row>
        <row r="156">
          <cell r="D156" t="str">
            <v>10686993</v>
          </cell>
          <cell r="E156" t="str">
            <v>32</v>
          </cell>
          <cell r="F156" t="str">
            <v>SAN JUAN DE LURIGANCHO</v>
          </cell>
          <cell r="G156" t="str">
            <v>ASOC AYACUCHO MZ E LT 19</v>
          </cell>
        </row>
        <row r="157">
          <cell r="D157" t="str">
            <v>09657481</v>
          </cell>
          <cell r="E157" t="str">
            <v>32</v>
          </cell>
          <cell r="F157" t="str">
            <v>SAN JUAN DE LURIGANCHO</v>
          </cell>
          <cell r="G157" t="str">
            <v>MZ E LT 19 ASOC, AYACUCHO</v>
          </cell>
        </row>
        <row r="158">
          <cell r="D158" t="str">
            <v>06264671</v>
          </cell>
          <cell r="F158" t="e">
            <v>#N/A</v>
          </cell>
        </row>
        <row r="159">
          <cell r="D159" t="str">
            <v>09501854</v>
          </cell>
          <cell r="F159" t="e">
            <v>#N/A</v>
          </cell>
        </row>
        <row r="160">
          <cell r="D160" t="str">
            <v>09840582</v>
          </cell>
          <cell r="E160" t="str">
            <v>03</v>
          </cell>
          <cell r="F160" t="str">
            <v>ATE</v>
          </cell>
          <cell r="G160" t="str">
            <v>JR.BERNARDO ALCEDO 180-SANTA CLARA</v>
          </cell>
        </row>
        <row r="161">
          <cell r="D161" t="str">
            <v>10696102</v>
          </cell>
          <cell r="E161" t="str">
            <v>37</v>
          </cell>
          <cell r="F161" t="str">
            <v>SANTA ANITA</v>
          </cell>
          <cell r="G161" t="str">
            <v>CALLE JOSE MARIA ARGUEDAS 418</v>
          </cell>
        </row>
        <row r="162">
          <cell r="D162" t="str">
            <v>09917219</v>
          </cell>
          <cell r="E162" t="str">
            <v>32</v>
          </cell>
          <cell r="F162" t="str">
            <v>SAN JUAN DE LURIGANCHO</v>
          </cell>
          <cell r="G162" t="str">
            <v>JR LAS ALHEÑAS 354 URB SAN IGNACIO</v>
          </cell>
        </row>
        <row r="163">
          <cell r="D163" t="str">
            <v>23867748</v>
          </cell>
          <cell r="E163" t="str">
            <v>16</v>
          </cell>
          <cell r="F163" t="str">
            <v>LINCE</v>
          </cell>
          <cell r="G163" t="str">
            <v>AV.MILITAR 2051 DPTO B</v>
          </cell>
        </row>
        <row r="164">
          <cell r="D164" t="str">
            <v>6813185</v>
          </cell>
          <cell r="F164" t="e">
            <v>#N/A</v>
          </cell>
        </row>
        <row r="165">
          <cell r="D165" t="str">
            <v>06102690</v>
          </cell>
          <cell r="F165" t="e">
            <v>#N/A</v>
          </cell>
        </row>
        <row r="166">
          <cell r="D166" t="str">
            <v>25848204</v>
          </cell>
          <cell r="E166" t="str">
            <v>32</v>
          </cell>
          <cell r="F166" t="str">
            <v>SAN JUAN DE LURIGANCHO</v>
          </cell>
          <cell r="G166" t="str">
            <v>JR RIO CHANCAY 583 URB CANTO REY</v>
          </cell>
        </row>
        <row r="167">
          <cell r="D167" t="str">
            <v>10132634</v>
          </cell>
          <cell r="E167" t="str">
            <v>32</v>
          </cell>
          <cell r="F167" t="str">
            <v>SAN JUAN DE LURIGANCHO</v>
          </cell>
          <cell r="G167" t="str">
            <v>MZ K LT 36 SAN HILARION ALTO</v>
          </cell>
        </row>
        <row r="168">
          <cell r="D168" t="str">
            <v>25734714</v>
          </cell>
          <cell r="E168" t="str">
            <v>11</v>
          </cell>
          <cell r="F168" t="str">
            <v>EL AGUSTINO</v>
          </cell>
          <cell r="G168" t="str">
            <v>LAS PRADERAS DE SANTA ANITA 2DA ETAPA MZ J1 LT32</v>
          </cell>
        </row>
        <row r="169">
          <cell r="D169" t="str">
            <v>16290180</v>
          </cell>
          <cell r="E169" t="str">
            <v>11</v>
          </cell>
          <cell r="F169" t="str">
            <v>EL AGUSTINO</v>
          </cell>
          <cell r="G169" t="str">
            <v>AV. RIVA AGUERO N° 206</v>
          </cell>
        </row>
        <row r="170">
          <cell r="D170" t="str">
            <v>10415972</v>
          </cell>
          <cell r="E170" t="str">
            <v>37</v>
          </cell>
          <cell r="F170" t="str">
            <v>SANTA ANITA</v>
          </cell>
          <cell r="G170" t="str">
            <v>AV. BRASIL MZ F LT 20 NOCHETO</v>
          </cell>
        </row>
        <row r="171">
          <cell r="D171" t="str">
            <v>21525813</v>
          </cell>
          <cell r="E171" t="str">
            <v>14</v>
          </cell>
          <cell r="F171" t="str">
            <v>LA MOLINA</v>
          </cell>
          <cell r="G171" t="str">
            <v>AV MELGAREJO MZ D1 LT 40 SANTA PATRICIA</v>
          </cell>
        </row>
        <row r="172">
          <cell r="D172" t="str">
            <v>21523111</v>
          </cell>
          <cell r="E172" t="str">
            <v>01</v>
          </cell>
          <cell r="F172" t="str">
            <v>LIMA</v>
          </cell>
          <cell r="G172" t="str">
            <v>MIGUEL BAQUERO 226 DPT.102 CERCADO</v>
          </cell>
        </row>
        <row r="173">
          <cell r="D173" t="str">
            <v>06213110</v>
          </cell>
          <cell r="E173" t="str">
            <v>01</v>
          </cell>
          <cell r="F173" t="str">
            <v>LIMA</v>
          </cell>
          <cell r="G173" t="str">
            <v>JR JUNIN 950 INT N</v>
          </cell>
        </row>
        <row r="174">
          <cell r="D174" t="str">
            <v>21533687</v>
          </cell>
          <cell r="E174" t="str">
            <v>40</v>
          </cell>
          <cell r="F174" t="str">
            <v>SANTIAGO DE SURCO</v>
          </cell>
          <cell r="G174" t="str">
            <v>CALLE MICAELA BASTIDAS MZ.N1 LT.14</v>
          </cell>
        </row>
        <row r="175">
          <cell r="D175" t="str">
            <v>41603608</v>
          </cell>
          <cell r="E175" t="str">
            <v>11</v>
          </cell>
          <cell r="F175" t="str">
            <v>EL AGUSTINO</v>
          </cell>
          <cell r="G175" t="str">
            <v>AV CESAR VALLEJO 1217</v>
          </cell>
        </row>
        <row r="176">
          <cell r="D176" t="str">
            <v>09239251</v>
          </cell>
          <cell r="E176" t="str">
            <v>37</v>
          </cell>
          <cell r="F176" t="str">
            <v>SANTA ANITA</v>
          </cell>
          <cell r="G176" t="str">
            <v>COOP. ANDAHUAYLAS MZ I LT 2</v>
          </cell>
        </row>
        <row r="177">
          <cell r="D177" t="str">
            <v>06273535</v>
          </cell>
          <cell r="E177" t="str">
            <v>40</v>
          </cell>
          <cell r="F177" t="str">
            <v>SANTIAGO DE SURCO</v>
          </cell>
          <cell r="G177" t="str">
            <v>V LAS NAZARENAS 594</v>
          </cell>
        </row>
        <row r="178">
          <cell r="D178" t="str">
            <v>10876559</v>
          </cell>
          <cell r="E178" t="str">
            <v>03</v>
          </cell>
          <cell r="F178" t="str">
            <v>ATE</v>
          </cell>
          <cell r="G178" t="str">
            <v>PSJE ESTRELLA 168 URB. NUEVO VITARTE</v>
          </cell>
        </row>
        <row r="179">
          <cell r="D179" t="str">
            <v>09842874</v>
          </cell>
          <cell r="E179" t="str">
            <v>37</v>
          </cell>
          <cell r="F179" t="str">
            <v>SANTA ANITA</v>
          </cell>
          <cell r="G179" t="str">
            <v>AV TUPAC AMARU 366</v>
          </cell>
        </row>
        <row r="180">
          <cell r="D180" t="str">
            <v>07112995</v>
          </cell>
          <cell r="E180" t="str">
            <v>11</v>
          </cell>
          <cell r="F180" t="str">
            <v>EL AGUSTINO</v>
          </cell>
          <cell r="G180" t="str">
            <v>PROL RIVA AGUERO 1935</v>
          </cell>
        </row>
        <row r="181">
          <cell r="D181" t="str">
            <v>10467043</v>
          </cell>
          <cell r="E181" t="str">
            <v>11</v>
          </cell>
          <cell r="F181" t="str">
            <v>EL AGUSTINO</v>
          </cell>
          <cell r="G181" t="str">
            <v>CATALINA HUANCA COMITE 3 MZ H LT 7</v>
          </cell>
        </row>
        <row r="182">
          <cell r="D182" t="str">
            <v>40144044</v>
          </cell>
          <cell r="E182" t="str">
            <v>03</v>
          </cell>
          <cell r="F182" t="str">
            <v>ATE</v>
          </cell>
          <cell r="G182" t="str">
            <v>JR CAHUIDE MZ D LT 12</v>
          </cell>
        </row>
        <row r="183">
          <cell r="D183" t="str">
            <v>09321142</v>
          </cell>
          <cell r="E183" t="str">
            <v>32</v>
          </cell>
          <cell r="F183" t="str">
            <v>SAN JUAN DE LURIGANCHO</v>
          </cell>
          <cell r="G183" t="str">
            <v>AV.LAS FLORES DE PRIMAVERA 1362</v>
          </cell>
        </row>
        <row r="184">
          <cell r="D184" t="str">
            <v>09787281</v>
          </cell>
          <cell r="E184" t="str">
            <v>12</v>
          </cell>
          <cell r="F184" t="str">
            <v>INDEPENDENCIA</v>
          </cell>
          <cell r="G184" t="str">
            <v>C/ LAS PRIMAVERAS 166</v>
          </cell>
        </row>
        <row r="185">
          <cell r="D185" t="str">
            <v>07964295</v>
          </cell>
          <cell r="F185" t="e">
            <v>#N/A</v>
          </cell>
        </row>
        <row r="186">
          <cell r="D186" t="str">
            <v>09365918</v>
          </cell>
          <cell r="E186" t="str">
            <v>03</v>
          </cell>
          <cell r="F186" t="str">
            <v>ATE</v>
          </cell>
          <cell r="G186" t="str">
            <v>URB.LOS CLAVELES MZ-B-LT-03 PJP</v>
          </cell>
        </row>
        <row r="187">
          <cell r="D187" t="str">
            <v>07263376</v>
          </cell>
          <cell r="E187" t="str">
            <v>13</v>
          </cell>
          <cell r="F187" t="str">
            <v>JESUS MARIA</v>
          </cell>
          <cell r="G187" t="str">
            <v>OCTAVIO BERNAL 137</v>
          </cell>
        </row>
        <row r="188">
          <cell r="D188" t="str">
            <v>06244913</v>
          </cell>
          <cell r="E188" t="str">
            <v>17</v>
          </cell>
          <cell r="F188" t="str">
            <v>LOS OLIVOS</v>
          </cell>
          <cell r="G188" t="str">
            <v>MZ B LT 15 URB.STA ROSA</v>
          </cell>
        </row>
        <row r="189">
          <cell r="D189" t="str">
            <v>10052686</v>
          </cell>
          <cell r="F189" t="e">
            <v>#N/A</v>
          </cell>
        </row>
        <row r="190">
          <cell r="D190" t="str">
            <v>20400649</v>
          </cell>
          <cell r="E190" t="str">
            <v>03</v>
          </cell>
          <cell r="F190" t="str">
            <v>ATE</v>
          </cell>
          <cell r="G190" t="str">
            <v>MZ S LT 7 MICAELA BASTIDAS 1</v>
          </cell>
        </row>
        <row r="191">
          <cell r="D191" t="str">
            <v>09879900</v>
          </cell>
          <cell r="F191" t="e">
            <v>#N/A</v>
          </cell>
        </row>
        <row r="192">
          <cell r="D192" t="str">
            <v>32917666</v>
          </cell>
          <cell r="E192" t="str">
            <v>13</v>
          </cell>
          <cell r="F192" t="str">
            <v>JESUS MARIA</v>
          </cell>
          <cell r="G192" t="str">
            <v>JOSE MARIA PLAZA 159</v>
          </cell>
        </row>
        <row r="193">
          <cell r="D193" t="str">
            <v>09780114</v>
          </cell>
          <cell r="F193" t="e">
            <v>#N/A</v>
          </cell>
        </row>
        <row r="194">
          <cell r="D194" t="str">
            <v>10688663</v>
          </cell>
          <cell r="E194" t="str">
            <v>17</v>
          </cell>
          <cell r="F194" t="str">
            <v>LOS OLIVOS</v>
          </cell>
          <cell r="G194" t="str">
            <v>JR PANCHOS FIERRO Nº 3905</v>
          </cell>
        </row>
        <row r="195">
          <cell r="D195" t="str">
            <v>15398461</v>
          </cell>
          <cell r="E195" t="str">
            <v>02</v>
          </cell>
          <cell r="F195" t="str">
            <v>ANCON</v>
          </cell>
          <cell r="G195" t="str">
            <v>FUNDO EL MILAGRO NUEVO IMPERIAL S/N</v>
          </cell>
        </row>
        <row r="196">
          <cell r="D196" t="str">
            <v>08157905</v>
          </cell>
          <cell r="F196" t="e">
            <v>#N/A</v>
          </cell>
        </row>
        <row r="197">
          <cell r="D197" t="str">
            <v>07962426</v>
          </cell>
          <cell r="F197" t="e">
            <v>#N/A</v>
          </cell>
        </row>
        <row r="198">
          <cell r="D198" t="str">
            <v>07394508</v>
          </cell>
          <cell r="E198" t="str">
            <v>15</v>
          </cell>
          <cell r="F198" t="str">
            <v>LA VICTORIA</v>
          </cell>
          <cell r="G198" t="str">
            <v>JR ENRIQUE DE BARREDA 164</v>
          </cell>
        </row>
        <row r="199">
          <cell r="D199" t="str">
            <v>10459899</v>
          </cell>
          <cell r="F199" t="e">
            <v>#N/A</v>
          </cell>
        </row>
        <row r="200">
          <cell r="D200" t="str">
            <v>06028541</v>
          </cell>
          <cell r="E200" t="str">
            <v>37</v>
          </cell>
          <cell r="F200" t="str">
            <v>SANTA ANITA</v>
          </cell>
          <cell r="G200" t="str">
            <v>COOP. MIGUEL GRAU MZ G LT 27</v>
          </cell>
        </row>
        <row r="201">
          <cell r="D201" t="str">
            <v>10254544</v>
          </cell>
          <cell r="F201" t="e">
            <v>#N/A</v>
          </cell>
        </row>
        <row r="202">
          <cell r="D202" t="str">
            <v>15856577</v>
          </cell>
          <cell r="E202" t="str">
            <v>11</v>
          </cell>
          <cell r="F202" t="str">
            <v>EL AGUSTINO</v>
          </cell>
          <cell r="G202" t="str">
            <v>JR CRISTOBAL COLON 1127</v>
          </cell>
        </row>
        <row r="203">
          <cell r="D203" t="str">
            <v>21555466</v>
          </cell>
          <cell r="E203" t="str">
            <v>11</v>
          </cell>
          <cell r="F203" t="str">
            <v>EL AGUSTINO</v>
          </cell>
          <cell r="G203" t="str">
            <v>JR RIO SAPOSOA 128 URB VILLA HERMOZA</v>
          </cell>
        </row>
        <row r="204">
          <cell r="D204" t="str">
            <v>09775458</v>
          </cell>
          <cell r="F204" t="e">
            <v>#N/A</v>
          </cell>
        </row>
        <row r="205">
          <cell r="D205" t="str">
            <v>40224874</v>
          </cell>
          <cell r="E205" t="str">
            <v>32</v>
          </cell>
          <cell r="F205" t="str">
            <v>SAN JUAN DE LURIGANCHO</v>
          </cell>
          <cell r="G205" t="str">
            <v>MARISCAL CACERES MZ P7 LT 22</v>
          </cell>
        </row>
        <row r="206">
          <cell r="D206" t="str">
            <v>40470163</v>
          </cell>
          <cell r="E206" t="str">
            <v>34</v>
          </cell>
          <cell r="F206" t="str">
            <v>SAN LUIS</v>
          </cell>
          <cell r="G206" t="str">
            <v>CLL.EGUZQUIZA AMES 188-2-LA VIÑA</v>
          </cell>
        </row>
        <row r="207">
          <cell r="D207" t="str">
            <v>10055548</v>
          </cell>
          <cell r="E207" t="str">
            <v>11</v>
          </cell>
          <cell r="F207" t="str">
            <v>EL AGUSTINO</v>
          </cell>
          <cell r="G207" t="str">
            <v>PSJE 15 DE AGOSTO 118</v>
          </cell>
        </row>
        <row r="208">
          <cell r="D208" t="str">
            <v>06095620</v>
          </cell>
          <cell r="E208" t="str">
            <v>01</v>
          </cell>
          <cell r="F208" t="str">
            <v>LIMA</v>
          </cell>
          <cell r="G208" t="str">
            <v>JR.ALEMANIA 2352 CHACRA RIOS NORTE</v>
          </cell>
        </row>
        <row r="209">
          <cell r="D209" t="str">
            <v>09769663</v>
          </cell>
          <cell r="F209" t="e">
            <v>#N/A</v>
          </cell>
        </row>
        <row r="210">
          <cell r="D210" t="str">
            <v>06809316</v>
          </cell>
          <cell r="E210" t="str">
            <v>07</v>
          </cell>
          <cell r="F210" t="str">
            <v>CHACLACAYO</v>
          </cell>
          <cell r="G210" t="str">
            <v>MZ G LT 15 LA FLORESTA</v>
          </cell>
        </row>
        <row r="211">
          <cell r="D211" t="str">
            <v>40658348</v>
          </cell>
          <cell r="E211" t="str">
            <v>37</v>
          </cell>
          <cell r="F211" t="str">
            <v>SANTA ANITA</v>
          </cell>
          <cell r="G211" t="str">
            <v>CALLE MADRE SELVA168 URB. EL PUENTE</v>
          </cell>
        </row>
        <row r="212">
          <cell r="D212" t="str">
            <v>07048968</v>
          </cell>
          <cell r="F212" t="e">
            <v>#N/A</v>
          </cell>
        </row>
        <row r="213">
          <cell r="D213" t="str">
            <v>10502260</v>
          </cell>
          <cell r="F213" t="e">
            <v>#N/A</v>
          </cell>
        </row>
        <row r="214">
          <cell r="D214" t="str">
            <v>22271116</v>
          </cell>
          <cell r="F214" t="e">
            <v>#N/A</v>
          </cell>
        </row>
        <row r="215">
          <cell r="D215" t="str">
            <v>07097794</v>
          </cell>
          <cell r="E215" t="str">
            <v>11</v>
          </cell>
          <cell r="F215" t="str">
            <v>EL AGUSTINO</v>
          </cell>
          <cell r="G215" t="str">
            <v>C/ GUADALUPE 883 2DA ZONA</v>
          </cell>
        </row>
        <row r="216">
          <cell r="D216" t="str">
            <v>10126214</v>
          </cell>
          <cell r="E216" t="str">
            <v>32</v>
          </cell>
          <cell r="F216" t="str">
            <v>SAN JUAN DE LURIGANCHO</v>
          </cell>
          <cell r="G216" t="str">
            <v>JR LAS TURQUEZAS 578-580</v>
          </cell>
        </row>
        <row r="217">
          <cell r="D217" t="str">
            <v>19824593</v>
          </cell>
          <cell r="E217" t="str">
            <v>03</v>
          </cell>
          <cell r="F217" t="str">
            <v>ATE</v>
          </cell>
          <cell r="G217" t="str">
            <v>C/ PROGRESO 188 SAN GREGORIO</v>
          </cell>
        </row>
        <row r="218">
          <cell r="D218" t="str">
            <v>07288502</v>
          </cell>
          <cell r="E218" t="str">
            <v>15</v>
          </cell>
          <cell r="F218" t="str">
            <v>LA VICTORIA</v>
          </cell>
          <cell r="G218" t="str">
            <v>JR BENITO PARDO FIGUEROA N° 149</v>
          </cell>
        </row>
        <row r="219">
          <cell r="D219" t="str">
            <v>06810815</v>
          </cell>
          <cell r="E219" t="str">
            <v>18</v>
          </cell>
          <cell r="F219" t="str">
            <v>CHOSICA</v>
          </cell>
          <cell r="G219" t="str">
            <v>PROL. 28 DE JULIO 129 PEDREGAL BAJO</v>
          </cell>
        </row>
        <row r="220">
          <cell r="D220" t="str">
            <v>07317516</v>
          </cell>
          <cell r="E220" t="str">
            <v>36</v>
          </cell>
          <cell r="F220" t="str">
            <v>SAN MIGUEL</v>
          </cell>
          <cell r="G220" t="str">
            <v>AV LA MAR 466</v>
          </cell>
        </row>
        <row r="221">
          <cell r="D221" t="str">
            <v>09338464</v>
          </cell>
          <cell r="E221" t="str">
            <v>31</v>
          </cell>
          <cell r="F221" t="str">
            <v>SAN ISIDRO</v>
          </cell>
          <cell r="G221" t="str">
            <v>AV CANAVAL Y MOREYRA 777</v>
          </cell>
        </row>
        <row r="222">
          <cell r="D222" t="str">
            <v>07097261</v>
          </cell>
          <cell r="E222" t="str">
            <v>11</v>
          </cell>
          <cell r="F222" t="str">
            <v>EL AGUSTINO</v>
          </cell>
          <cell r="G222" t="str">
            <v>JR SAN MARTIN DE PORRES 538</v>
          </cell>
        </row>
        <row r="223">
          <cell r="D223" t="str">
            <v>08664959</v>
          </cell>
          <cell r="E223" t="str">
            <v>35</v>
          </cell>
          <cell r="F223" t="str">
            <v>SAN MARTIN DE PORRAS</v>
          </cell>
          <cell r="G223" t="str">
            <v>JR VARGAS MACHUCA 638 URB INGENIERIA</v>
          </cell>
        </row>
        <row r="224">
          <cell r="D224" t="str">
            <v>07606275</v>
          </cell>
          <cell r="E224" t="str">
            <v>07</v>
          </cell>
          <cell r="F224" t="str">
            <v>CHACLACAYO</v>
          </cell>
          <cell r="G224" t="str">
            <v>LOS EUCALIPTOS 853</v>
          </cell>
        </row>
        <row r="225">
          <cell r="D225" t="str">
            <v>08081410</v>
          </cell>
          <cell r="E225" t="str">
            <v>16</v>
          </cell>
          <cell r="F225" t="str">
            <v>LINCE</v>
          </cell>
          <cell r="G225" t="str">
            <v>JULIO C. TELLO 742 LETRA D</v>
          </cell>
        </row>
        <row r="226">
          <cell r="D226" t="str">
            <v>21132643</v>
          </cell>
          <cell r="E226" t="str">
            <v>37</v>
          </cell>
          <cell r="F226" t="str">
            <v>SANTA ANITA</v>
          </cell>
          <cell r="G226" t="str">
            <v>PSJE. LAS VESTRUCES Nº100 URB SANTA ANITA</v>
          </cell>
        </row>
        <row r="227">
          <cell r="D227" t="str">
            <v>09173191</v>
          </cell>
          <cell r="E227" t="str">
            <v>01</v>
          </cell>
          <cell r="F227" t="str">
            <v>LIMA</v>
          </cell>
          <cell r="G227" t="str">
            <v>JR RAMON CARCAMO 265 INT 36</v>
          </cell>
        </row>
        <row r="228">
          <cell r="D228" t="str">
            <v>27072817</v>
          </cell>
          <cell r="E228" t="str">
            <v>32</v>
          </cell>
          <cell r="F228" t="str">
            <v>SAN JUAN DE LURIGANCHO</v>
          </cell>
          <cell r="G228" t="str">
            <v>AV CIRCUNVALACION MZ D LT 55</v>
          </cell>
        </row>
        <row r="229">
          <cell r="D229" t="str">
            <v>29709460</v>
          </cell>
          <cell r="E229" t="str">
            <v>11</v>
          </cell>
          <cell r="F229" t="str">
            <v>EL AGUSTINO</v>
          </cell>
          <cell r="G229" t="str">
            <v>T. DE CATALINA HUANCA  MZ S I LT 2</v>
          </cell>
        </row>
        <row r="230">
          <cell r="D230" t="str">
            <v>10052911</v>
          </cell>
          <cell r="E230" t="str">
            <v>37</v>
          </cell>
          <cell r="F230" t="str">
            <v>SANTA ANITA</v>
          </cell>
          <cell r="G230" t="str">
            <v>C/ BELISARIO SUAREZ 225 LOS FICUS</v>
          </cell>
        </row>
        <row r="231">
          <cell r="D231" t="str">
            <v>07096036</v>
          </cell>
          <cell r="E231" t="str">
            <v>37</v>
          </cell>
          <cell r="F231" t="str">
            <v>SANTA ANITA</v>
          </cell>
          <cell r="G231" t="str">
            <v>CALLE MEJICO Nº435 LOS ARBOLES</v>
          </cell>
        </row>
        <row r="232">
          <cell r="D232" t="str">
            <v>05269953</v>
          </cell>
          <cell r="F232" t="e">
            <v>#N/A</v>
          </cell>
        </row>
        <row r="233">
          <cell r="D233" t="str">
            <v>32880266</v>
          </cell>
          <cell r="E233" t="str">
            <v>11</v>
          </cell>
          <cell r="F233" t="str">
            <v>EL AGUSTINO</v>
          </cell>
          <cell r="G233" t="str">
            <v>PSJE RIO NIEVA 121 URB VILLA HERMOZA</v>
          </cell>
        </row>
        <row r="234">
          <cell r="D234" t="str">
            <v>40638508</v>
          </cell>
          <cell r="F234" t="e">
            <v>#N/A</v>
          </cell>
        </row>
        <row r="235">
          <cell r="D235" t="str">
            <v>08880962</v>
          </cell>
          <cell r="E235" t="str">
            <v>08</v>
          </cell>
          <cell r="F235" t="str">
            <v>CHORRILLOS</v>
          </cell>
          <cell r="G235" t="str">
            <v>AV LOS INCAS MZ A1 LT 24</v>
          </cell>
        </row>
        <row r="236">
          <cell r="D236" t="str">
            <v>10871290</v>
          </cell>
          <cell r="E236" t="str">
            <v>11</v>
          </cell>
          <cell r="F236" t="str">
            <v>EL AGUSTINO</v>
          </cell>
          <cell r="G236" t="str">
            <v>MENACHO 2 MZ P LT 10 AV ALGARROBOS</v>
          </cell>
        </row>
        <row r="237">
          <cell r="D237" t="str">
            <v>09284103</v>
          </cell>
          <cell r="E237" t="str">
            <v>33</v>
          </cell>
          <cell r="F237" t="str">
            <v>SAN JUAN DE MIRAFLORES</v>
          </cell>
          <cell r="G237" t="str">
            <v>AV MIGUEL IGLESIAS 989 2DO PISO</v>
          </cell>
        </row>
        <row r="238">
          <cell r="D238" t="str">
            <v>21543781</v>
          </cell>
          <cell r="E238" t="str">
            <v>35</v>
          </cell>
          <cell r="F238" t="str">
            <v>SAN MARTIN DE PORRAS</v>
          </cell>
          <cell r="G238" t="str">
            <v>MARIANO IGNACIO PRADO 3415 CONDEVILLA</v>
          </cell>
        </row>
        <row r="239">
          <cell r="D239" t="str">
            <v>06272176</v>
          </cell>
          <cell r="E239" t="str">
            <v>30</v>
          </cell>
          <cell r="F239" t="str">
            <v>SAN BORJA</v>
          </cell>
          <cell r="G239" t="str">
            <v>MANUEL DE FALLA 217</v>
          </cell>
        </row>
        <row r="240">
          <cell r="D240" t="str">
            <v>15432661</v>
          </cell>
          <cell r="E240" t="str">
            <v>17</v>
          </cell>
          <cell r="F240" t="str">
            <v>LOS OLIVOS</v>
          </cell>
          <cell r="G240" t="str">
            <v>CALLE FRANCISCO DE ORELLANA 644 URB PANAMERICANA N</v>
          </cell>
        </row>
        <row r="241">
          <cell r="D241" t="str">
            <v>07115087</v>
          </cell>
          <cell r="E241" t="str">
            <v>37</v>
          </cell>
          <cell r="F241" t="str">
            <v>SANTA ANITA</v>
          </cell>
          <cell r="G241" t="str">
            <v>MICAELA BASTIDAS 435</v>
          </cell>
        </row>
        <row r="242">
          <cell r="D242" t="str">
            <v>09183509</v>
          </cell>
          <cell r="E242" t="str">
            <v>34</v>
          </cell>
          <cell r="F242" t="str">
            <v>SAN LUIS</v>
          </cell>
          <cell r="G242" t="str">
            <v>JR AUGUSTO DURAND 2585</v>
          </cell>
        </row>
        <row r="243">
          <cell r="D243" t="str">
            <v>41461936</v>
          </cell>
          <cell r="E243" t="str">
            <v>11</v>
          </cell>
          <cell r="F243" t="str">
            <v>EL AGUSTINO</v>
          </cell>
          <cell r="G243" t="str">
            <v>JR RIO ZAPOSOA 288</v>
          </cell>
        </row>
        <row r="244">
          <cell r="D244" t="str">
            <v>06296391</v>
          </cell>
          <cell r="E244" t="str">
            <v>30</v>
          </cell>
          <cell r="F244" t="str">
            <v>SAN BORJA</v>
          </cell>
          <cell r="G244" t="str">
            <v>EMILIA HART TERRE 274-302</v>
          </cell>
        </row>
        <row r="245">
          <cell r="D245" t="str">
            <v>22271514</v>
          </cell>
          <cell r="F245" t="e">
            <v>#N/A</v>
          </cell>
        </row>
        <row r="246">
          <cell r="D246" t="str">
            <v>10663980</v>
          </cell>
          <cell r="E246" t="str">
            <v>32</v>
          </cell>
          <cell r="F246" t="str">
            <v>SAN JUAN DE LURIGANCHO</v>
          </cell>
          <cell r="G246" t="str">
            <v>MZ D LT 41 ASOC PRO VIVIENDA AYACUCHO</v>
          </cell>
        </row>
        <row r="247">
          <cell r="D247" t="str">
            <v>07666260</v>
          </cell>
          <cell r="E247" t="str">
            <v>18</v>
          </cell>
          <cell r="F247" t="str">
            <v>CHOSICA</v>
          </cell>
          <cell r="G247" t="str">
            <v>ASOC. CASA HUERTA MZ E LT 26 SANTA EULALIA</v>
          </cell>
        </row>
        <row r="248">
          <cell r="D248" t="str">
            <v>08823429</v>
          </cell>
          <cell r="F248" t="e">
            <v>#N/A</v>
          </cell>
        </row>
        <row r="249">
          <cell r="D249" t="str">
            <v>23951619</v>
          </cell>
          <cell r="E249" t="str">
            <v>31</v>
          </cell>
          <cell r="F249" t="str">
            <v>SAN ISIDRO</v>
          </cell>
          <cell r="G249" t="str">
            <v>JUAN DELLEPIANI 245 DPTO 202</v>
          </cell>
        </row>
        <row r="250">
          <cell r="D250" t="str">
            <v>06759480</v>
          </cell>
          <cell r="E250" t="str">
            <v>05</v>
          </cell>
          <cell r="F250" t="str">
            <v>BRENA</v>
          </cell>
          <cell r="G250" t="str">
            <v>AV REPUBLICA DE PORTUGAL 359 INT 101</v>
          </cell>
        </row>
        <row r="251">
          <cell r="D251" t="str">
            <v>09683594</v>
          </cell>
          <cell r="F251" t="e">
            <v>#N/A</v>
          </cell>
        </row>
        <row r="252">
          <cell r="D252" t="str">
            <v>25813933</v>
          </cell>
          <cell r="E252" t="str">
            <v>51</v>
          </cell>
          <cell r="F252" t="str">
            <v>CALLAO</v>
          </cell>
          <cell r="G252" t="str">
            <v>URB VIPOL CALLE LAS RETAMAS 167</v>
          </cell>
        </row>
        <row r="253">
          <cell r="D253" t="str">
            <v>09499048</v>
          </cell>
          <cell r="F253" t="e">
            <v>#N/A</v>
          </cell>
        </row>
        <row r="254">
          <cell r="D254" t="str">
            <v>09911600</v>
          </cell>
          <cell r="E254" t="str">
            <v>35</v>
          </cell>
          <cell r="F254" t="str">
            <v>SAN MARTIN DE PORRAS</v>
          </cell>
          <cell r="G254" t="str">
            <v>COOP. FAMILIAS UNIDAS MZ F LT 25 2DA ETAPA</v>
          </cell>
        </row>
        <row r="255">
          <cell r="D255" t="str">
            <v>10729925</v>
          </cell>
          <cell r="F255" t="e">
            <v>#N/A</v>
          </cell>
        </row>
        <row r="256">
          <cell r="D256" t="str">
            <v>06145502</v>
          </cell>
          <cell r="E256" t="str">
            <v>10</v>
          </cell>
          <cell r="F256" t="str">
            <v>COMAS</v>
          </cell>
          <cell r="G256" t="str">
            <v>MZ I LT 5 URB SN JUAN BAUTISTA</v>
          </cell>
        </row>
        <row r="257">
          <cell r="D257" t="str">
            <v>10042668</v>
          </cell>
          <cell r="E257" t="str">
            <v>37</v>
          </cell>
          <cell r="F257" t="str">
            <v>SANTA ANITA</v>
          </cell>
          <cell r="G257" t="str">
            <v>JR LOS ROBLES N° 116 URB ALTO DE LOS FICUS</v>
          </cell>
        </row>
        <row r="258">
          <cell r="D258" t="str">
            <v>07084327</v>
          </cell>
          <cell r="E258" t="str">
            <v>11</v>
          </cell>
          <cell r="F258" t="str">
            <v>EL AGUSTINO</v>
          </cell>
          <cell r="G258" t="str">
            <v>AV LEONCIO PRADO 200 URB HEROES DEL PACIFICO</v>
          </cell>
        </row>
        <row r="259">
          <cell r="D259" t="str">
            <v>08045967</v>
          </cell>
          <cell r="F259" t="e">
            <v>#N/A</v>
          </cell>
        </row>
        <row r="260">
          <cell r="D260" t="str">
            <v>20566053</v>
          </cell>
          <cell r="F260" t="e">
            <v>#N/A</v>
          </cell>
        </row>
        <row r="261">
          <cell r="D261" t="str">
            <v>27713373</v>
          </cell>
          <cell r="F261" t="e">
            <v>#N/A</v>
          </cell>
        </row>
        <row r="262">
          <cell r="D262" t="str">
            <v>80380237</v>
          </cell>
          <cell r="E262" t="str">
            <v>35</v>
          </cell>
          <cell r="F262" t="str">
            <v>SAN MARTIN DE PORRAS</v>
          </cell>
          <cell r="G262" t="str">
            <v>JR CHIMBORATO 1932</v>
          </cell>
        </row>
        <row r="263">
          <cell r="D263" t="str">
            <v>09993185</v>
          </cell>
          <cell r="E263" t="str">
            <v>30</v>
          </cell>
          <cell r="F263" t="str">
            <v>SAN BORJA</v>
          </cell>
          <cell r="G263" t="str">
            <v>C/ GOZZOLI 627</v>
          </cell>
        </row>
        <row r="264">
          <cell r="D264" t="str">
            <v>40475361</v>
          </cell>
          <cell r="F264" t="e">
            <v>#N/A</v>
          </cell>
        </row>
        <row r="265">
          <cell r="D265" t="str">
            <v>07337315</v>
          </cell>
          <cell r="F265" t="e">
            <v>#N/A</v>
          </cell>
        </row>
        <row r="266">
          <cell r="D266" t="str">
            <v>10604899</v>
          </cell>
          <cell r="E266" t="str">
            <v>03</v>
          </cell>
          <cell r="F266" t="str">
            <v>ATE</v>
          </cell>
          <cell r="G266" t="str">
            <v>USE B 139 MZ I LT 49 HUAICAN</v>
          </cell>
        </row>
        <row r="267">
          <cell r="D267" t="str">
            <v>40470975</v>
          </cell>
          <cell r="E267" t="str">
            <v>03</v>
          </cell>
          <cell r="F267" t="str">
            <v>ATE</v>
          </cell>
          <cell r="G267" t="str">
            <v>LOS ANGELES MZ D LT 25 SECTOR F</v>
          </cell>
        </row>
        <row r="268">
          <cell r="D268" t="str">
            <v>09795227</v>
          </cell>
          <cell r="E268" t="str">
            <v>35</v>
          </cell>
          <cell r="F268" t="str">
            <v>SAN MARTIN DE PORRAS</v>
          </cell>
          <cell r="G268" t="str">
            <v>JR RAMON CASTILLA 277 INGENIERIA</v>
          </cell>
        </row>
        <row r="269">
          <cell r="D269" t="str">
            <v>07253504</v>
          </cell>
          <cell r="E269" t="str">
            <v>17</v>
          </cell>
          <cell r="F269" t="str">
            <v>LOS OLIVOS</v>
          </cell>
          <cell r="G269" t="str">
            <v>AV CARLOS IZAGUIRRE 526</v>
          </cell>
        </row>
        <row r="270">
          <cell r="D270" t="str">
            <v>10080427</v>
          </cell>
          <cell r="F270" t="e">
            <v>#N/A</v>
          </cell>
        </row>
        <row r="271">
          <cell r="D271" t="str">
            <v>32938145</v>
          </cell>
          <cell r="E271" t="str">
            <v>07</v>
          </cell>
          <cell r="F271" t="str">
            <v>CHACLACAYO</v>
          </cell>
          <cell r="G271" t="str">
            <v>JR. SINCHI ROCA Nª288 ÑAÑA</v>
          </cell>
        </row>
        <row r="272">
          <cell r="D272" t="str">
            <v>06788974</v>
          </cell>
          <cell r="E272" t="str">
            <v>22</v>
          </cell>
          <cell r="F272" t="str">
            <v>MIRAFLORES</v>
          </cell>
          <cell r="G272" t="str">
            <v>CALLE 1 188 URB EL RANCHO</v>
          </cell>
        </row>
        <row r="273">
          <cell r="D273" t="str">
            <v>09608469</v>
          </cell>
          <cell r="E273" t="str">
            <v>36</v>
          </cell>
          <cell r="F273" t="str">
            <v>SAN MIGUEL</v>
          </cell>
          <cell r="G273" t="str">
            <v>CALLE LAS TUNAS MZ A LT 8</v>
          </cell>
        </row>
        <row r="274">
          <cell r="D274" t="str">
            <v>06799310</v>
          </cell>
          <cell r="F274" t="e">
            <v>#N/A</v>
          </cell>
        </row>
        <row r="275">
          <cell r="D275" t="str">
            <v>08686728</v>
          </cell>
          <cell r="E275" t="str">
            <v>17</v>
          </cell>
          <cell r="F275" t="str">
            <v>LOS OLIVOS</v>
          </cell>
          <cell r="G275" t="str">
            <v>URB LOS PINARES MZ H LT 29 CALLE 6</v>
          </cell>
        </row>
        <row r="276">
          <cell r="D276" t="str">
            <v>09507508</v>
          </cell>
          <cell r="E276" t="str">
            <v>11</v>
          </cell>
          <cell r="F276" t="str">
            <v>EL AGUSTINO</v>
          </cell>
          <cell r="G276" t="str">
            <v>MZ Y LT 4 VIRGEN DEL CARMEN</v>
          </cell>
        </row>
        <row r="277">
          <cell r="D277" t="str">
            <v>09789978</v>
          </cell>
          <cell r="E277" t="str">
            <v>12</v>
          </cell>
          <cell r="F277" t="str">
            <v>INDEPENDENCIA</v>
          </cell>
          <cell r="G277" t="str">
            <v>MICAELA BASTIDAS 493</v>
          </cell>
        </row>
        <row r="278">
          <cell r="D278" t="str">
            <v>21553046</v>
          </cell>
          <cell r="E278" t="str">
            <v>40</v>
          </cell>
          <cell r="F278" t="str">
            <v>SANTIAGO DE SURCO</v>
          </cell>
          <cell r="G278" t="str">
            <v>MICAELA BASTIDAS 252 PROC. DE SURSO</v>
          </cell>
        </row>
        <row r="279">
          <cell r="D279" t="str">
            <v>25793162</v>
          </cell>
          <cell r="E279" t="str">
            <v>54</v>
          </cell>
          <cell r="F279" t="str">
            <v>LA PERLA</v>
          </cell>
          <cell r="G279" t="str">
            <v>JR JUNIN 816</v>
          </cell>
        </row>
        <row r="280">
          <cell r="D280" t="str">
            <v>09659312</v>
          </cell>
          <cell r="E280" t="str">
            <v>32</v>
          </cell>
          <cell r="F280" t="str">
            <v>SAN JUAN DE LURIGANCHO</v>
          </cell>
          <cell r="G280" t="str">
            <v>JR LOS PELITRES 1976</v>
          </cell>
        </row>
        <row r="281">
          <cell r="D281" t="str">
            <v>10375642</v>
          </cell>
          <cell r="E281" t="str">
            <v>36</v>
          </cell>
          <cell r="F281" t="str">
            <v>SAN MIGUEL</v>
          </cell>
          <cell r="G281" t="str">
            <v>PROL. AYACUCHO N° 494 DPTO. 202</v>
          </cell>
        </row>
        <row r="282">
          <cell r="D282" t="str">
            <v>21416021</v>
          </cell>
          <cell r="F282" t="e">
            <v>#N/A</v>
          </cell>
        </row>
        <row r="283">
          <cell r="D283" t="str">
            <v>10121894</v>
          </cell>
          <cell r="E283" t="str">
            <v>32</v>
          </cell>
          <cell r="F283" t="str">
            <v>SAN JUAN DE LURIGANCHO</v>
          </cell>
          <cell r="G283" t="str">
            <v>JR TIAHUANACO 443 ZARATE</v>
          </cell>
        </row>
        <row r="284">
          <cell r="D284" t="str">
            <v>09807658</v>
          </cell>
          <cell r="E284" t="str">
            <v>37</v>
          </cell>
          <cell r="F284" t="str">
            <v>SANTA ANITA</v>
          </cell>
          <cell r="G284" t="str">
            <v>CALLE LOS PROCERES 184 1ERA ETAPA DE LA COOP. UNIV</v>
          </cell>
        </row>
        <row r="285">
          <cell r="D285" t="str">
            <v>09373281</v>
          </cell>
          <cell r="E285" t="str">
            <v>03</v>
          </cell>
          <cell r="F285" t="str">
            <v>ATE</v>
          </cell>
          <cell r="G285" t="str">
            <v>VIRGEN DEL CARMEN MZ D 1 LT 13 VITARTE</v>
          </cell>
        </row>
        <row r="286">
          <cell r="D286" t="str">
            <v>25446698</v>
          </cell>
          <cell r="E286" t="str">
            <v>13</v>
          </cell>
          <cell r="F286" t="str">
            <v>JESUS MARIA</v>
          </cell>
          <cell r="G286" t="str">
            <v>BLOCK 2 -C DPTO 1301 RESIDENCIAL SAN FELIPE</v>
          </cell>
        </row>
        <row r="287">
          <cell r="D287" t="str">
            <v>09638094</v>
          </cell>
          <cell r="E287" t="str">
            <v>17</v>
          </cell>
          <cell r="F287" t="str">
            <v>LOS OLIVOS</v>
          </cell>
          <cell r="G287" t="str">
            <v>SANTA ROSA DEL NARANJAL MZ E1 LT12</v>
          </cell>
        </row>
        <row r="288">
          <cell r="D288" t="str">
            <v>07798445</v>
          </cell>
          <cell r="E288" t="str">
            <v>22</v>
          </cell>
          <cell r="F288" t="str">
            <v>MIRAFLORES</v>
          </cell>
          <cell r="G288" t="str">
            <v>JR INDEPENDENCIA 645</v>
          </cell>
        </row>
        <row r="289">
          <cell r="D289" t="str">
            <v>10665603</v>
          </cell>
          <cell r="F289" t="e">
            <v>#N/A</v>
          </cell>
        </row>
        <row r="290">
          <cell r="D290" t="str">
            <v>21427278</v>
          </cell>
          <cell r="E290" t="str">
            <v>11</v>
          </cell>
          <cell r="F290" t="str">
            <v>EL AGUSTINO</v>
          </cell>
          <cell r="G290" t="str">
            <v>CHIQUIAN 4947 URB.PARQUE NARANJAL LOS OLIVOS</v>
          </cell>
        </row>
        <row r="291">
          <cell r="D291" t="str">
            <v>08555570</v>
          </cell>
          <cell r="F291" t="e">
            <v>#N/A</v>
          </cell>
        </row>
        <row r="292">
          <cell r="D292" t="str">
            <v>10149478</v>
          </cell>
          <cell r="E292" t="str">
            <v>11</v>
          </cell>
          <cell r="F292" t="str">
            <v>EL AGUSTINO</v>
          </cell>
          <cell r="G292" t="str">
            <v>AV BOSQUES HUANCAS SUR MZ B LT 5</v>
          </cell>
        </row>
        <row r="293">
          <cell r="D293" t="str">
            <v>25459294</v>
          </cell>
          <cell r="E293" t="str">
            <v>11</v>
          </cell>
          <cell r="F293" t="str">
            <v>EL AGUSTINO</v>
          </cell>
          <cell r="G293" t="str">
            <v>JR. JOSE QUIÑONES Nº496</v>
          </cell>
        </row>
        <row r="294">
          <cell r="D294" t="str">
            <v>09238568</v>
          </cell>
          <cell r="E294" t="str">
            <v>11</v>
          </cell>
          <cell r="F294" t="str">
            <v>EL AGUSTINO</v>
          </cell>
          <cell r="G294" t="str">
            <v>PJE VENUS 105 SANTA ISABEL</v>
          </cell>
        </row>
        <row r="295">
          <cell r="D295" t="str">
            <v>07453973</v>
          </cell>
          <cell r="F295" t="e">
            <v>#N/A</v>
          </cell>
        </row>
        <row r="296">
          <cell r="D296" t="str">
            <v>07328819</v>
          </cell>
          <cell r="E296" t="str">
            <v>28</v>
          </cell>
          <cell r="F296" t="str">
            <v>RIMAC</v>
          </cell>
          <cell r="G296" t="str">
            <v>MZ 51A LT 1 SAN JUAN DE AMANCAY</v>
          </cell>
        </row>
        <row r="297">
          <cell r="D297" t="str">
            <v>10144699</v>
          </cell>
          <cell r="E297" t="str">
            <v>01</v>
          </cell>
          <cell r="F297" t="str">
            <v>LIMA</v>
          </cell>
          <cell r="G297" t="str">
            <v>PSJE CENTRAL 327 CERCADO</v>
          </cell>
        </row>
        <row r="298">
          <cell r="D298" t="str">
            <v>10051487</v>
          </cell>
          <cell r="E298" t="str">
            <v>37</v>
          </cell>
          <cell r="F298" t="str">
            <v>SANTA ANITA</v>
          </cell>
          <cell r="G298" t="str">
            <v>JR. LUIS DE LA PUENTE UCEDA 115</v>
          </cell>
        </row>
        <row r="299">
          <cell r="D299" t="str">
            <v>07087922</v>
          </cell>
          <cell r="F299" t="e">
            <v>#N/A</v>
          </cell>
        </row>
        <row r="300">
          <cell r="D300" t="str">
            <v>09779814</v>
          </cell>
          <cell r="E300" t="str">
            <v>11</v>
          </cell>
          <cell r="F300" t="str">
            <v>EL AGUSTINO</v>
          </cell>
          <cell r="G300" t="str">
            <v>C/ LUIS FUMAGALLI 1090</v>
          </cell>
        </row>
        <row r="301">
          <cell r="D301" t="str">
            <v>32643878</v>
          </cell>
          <cell r="E301" t="str">
            <v>35</v>
          </cell>
          <cell r="F301" t="str">
            <v>SAN MARTIN DE PORRAS</v>
          </cell>
          <cell r="G301" t="str">
            <v>AV LIMA 2153</v>
          </cell>
        </row>
        <row r="302">
          <cell r="D302" t="str">
            <v>10328879</v>
          </cell>
          <cell r="E302" t="str">
            <v>08</v>
          </cell>
          <cell r="F302" t="str">
            <v>CHORRILLOS</v>
          </cell>
          <cell r="G302" t="str">
            <v>C. GORGONA MZ C2 LT 27 URB LOS CEDROS DE VILLA</v>
          </cell>
        </row>
        <row r="303">
          <cell r="D303" t="str">
            <v>06012373</v>
          </cell>
          <cell r="E303" t="str">
            <v>33</v>
          </cell>
          <cell r="F303" t="str">
            <v>SAN JUAN DE MIRAFLORES</v>
          </cell>
          <cell r="G303" t="str">
            <v>JR GUADALUPE HUARE 481 PAMPLONA BAJA</v>
          </cell>
        </row>
        <row r="304">
          <cell r="D304" t="str">
            <v>08864610</v>
          </cell>
          <cell r="E304" t="str">
            <v>36</v>
          </cell>
          <cell r="F304" t="str">
            <v>SAN MIGUEL</v>
          </cell>
          <cell r="G304" t="str">
            <v>CALLE SAN GUIDO 183 INT 101 SAN MIGUEL</v>
          </cell>
        </row>
        <row r="305">
          <cell r="D305" t="str">
            <v>09777728</v>
          </cell>
          <cell r="E305" t="str">
            <v>36</v>
          </cell>
          <cell r="F305" t="str">
            <v>SAN MIGUEL</v>
          </cell>
          <cell r="G305" t="str">
            <v>CONJ HABIT. JULIO C. TELLO BLOCK F-402</v>
          </cell>
        </row>
        <row r="306">
          <cell r="D306" t="str">
            <v>08440370</v>
          </cell>
          <cell r="E306" t="str">
            <v>35</v>
          </cell>
          <cell r="F306" t="str">
            <v>SAN MARTIN DE PORRAS</v>
          </cell>
          <cell r="G306" t="str">
            <v>AV.JUAN XXIII 126-11-BARRIO OBRERO</v>
          </cell>
        </row>
        <row r="307">
          <cell r="D307" t="str">
            <v>06583453</v>
          </cell>
          <cell r="F307" t="e">
            <v>#N/A</v>
          </cell>
        </row>
        <row r="308">
          <cell r="D308" t="str">
            <v>09865039</v>
          </cell>
          <cell r="F308" t="e">
            <v>#N/A</v>
          </cell>
        </row>
        <row r="309">
          <cell r="D309" t="str">
            <v>09850284</v>
          </cell>
          <cell r="E309" t="str">
            <v>36</v>
          </cell>
          <cell r="F309" t="str">
            <v>SAN MIGUEL</v>
          </cell>
          <cell r="G309" t="str">
            <v>CALLE ALBERTO ARCA PARRO 231</v>
          </cell>
        </row>
        <row r="310">
          <cell r="D310" t="str">
            <v>20695984</v>
          </cell>
          <cell r="F310" t="e">
            <v>#N/A</v>
          </cell>
        </row>
        <row r="311">
          <cell r="D311" t="str">
            <v>07886081</v>
          </cell>
          <cell r="E311" t="str">
            <v>22</v>
          </cell>
          <cell r="F311" t="str">
            <v>MIRAFLORES</v>
          </cell>
          <cell r="G311" t="str">
            <v>C/ LAS FRESAS 721 URB LOS JAZMINES</v>
          </cell>
        </row>
        <row r="312">
          <cell r="D312" t="str">
            <v>10460507</v>
          </cell>
          <cell r="E312" t="str">
            <v>11</v>
          </cell>
          <cell r="F312" t="str">
            <v>EL AGUSTINO</v>
          </cell>
          <cell r="G312" t="str">
            <v>AV LAS MAGNOLIAS 263 PRIMAVERA</v>
          </cell>
        </row>
        <row r="313">
          <cell r="D313" t="str">
            <v>09655282</v>
          </cell>
          <cell r="E313" t="str">
            <v>32</v>
          </cell>
          <cell r="F313" t="str">
            <v>SAN JUAN DE LURIGANCHO</v>
          </cell>
          <cell r="G313" t="str">
            <v>JR.CHINCHAYSUYO 247 ZARATE</v>
          </cell>
        </row>
        <row r="314">
          <cell r="D314" t="str">
            <v>10197468</v>
          </cell>
          <cell r="F314" t="e">
            <v>#N/A</v>
          </cell>
        </row>
        <row r="315">
          <cell r="D315" t="str">
            <v>09432772</v>
          </cell>
          <cell r="E315" t="str">
            <v>17</v>
          </cell>
          <cell r="F315" t="str">
            <v>LOS OLIVOS</v>
          </cell>
          <cell r="G315" t="str">
            <v>AV HUAYLAS MZ 5 LT 39</v>
          </cell>
        </row>
        <row r="316">
          <cell r="D316" t="str">
            <v>09655276</v>
          </cell>
          <cell r="F316" t="e">
            <v>#N/A</v>
          </cell>
        </row>
        <row r="317">
          <cell r="D317" t="str">
            <v>10421021</v>
          </cell>
          <cell r="E317" t="str">
            <v>37</v>
          </cell>
          <cell r="F317" t="str">
            <v>SANTA ANITA</v>
          </cell>
          <cell r="G317" t="str">
            <v>CALLE TUMI N°131 COOP.ANDAHUAYLAS</v>
          </cell>
        </row>
        <row r="318">
          <cell r="D318" t="str">
            <v>07510414</v>
          </cell>
          <cell r="E318" t="str">
            <v>15</v>
          </cell>
          <cell r="F318" t="str">
            <v>LA VICTORIA</v>
          </cell>
          <cell r="G318" t="str">
            <v>AV SAN LUIS 117 PAB. C DPTO 17 4TO PISO</v>
          </cell>
        </row>
        <row r="319">
          <cell r="D319" t="str">
            <v>09870968</v>
          </cell>
          <cell r="F319" t="e">
            <v>#N/A</v>
          </cell>
        </row>
        <row r="320">
          <cell r="D320" t="str">
            <v>01326954</v>
          </cell>
          <cell r="E320" t="str">
            <v>03</v>
          </cell>
          <cell r="F320" t="str">
            <v>ATE</v>
          </cell>
          <cell r="G320" t="str">
            <v>SALAMANCA LOS GIRASOLES 142 2PISO</v>
          </cell>
        </row>
        <row r="321">
          <cell r="D321" t="str">
            <v>07101435</v>
          </cell>
          <cell r="E321" t="str">
            <v>37</v>
          </cell>
          <cell r="F321" t="str">
            <v>SANTA ANITA</v>
          </cell>
          <cell r="G321" t="str">
            <v>MZ EE LT 28 PACHACUTEC 562 COP ANDAHUAILAS</v>
          </cell>
        </row>
        <row r="322">
          <cell r="F322" t="e">
            <v>#N/A</v>
          </cell>
        </row>
        <row r="323">
          <cell r="D323" t="str">
            <v>07934534</v>
          </cell>
          <cell r="E323" t="str">
            <v>21</v>
          </cell>
          <cell r="F323" t="str">
            <v>PUEBLO LIBRE</v>
          </cell>
          <cell r="G323" t="str">
            <v>JR.CARTAGENA Nº414 URB.CUEVA 1RA.ETAPA</v>
          </cell>
        </row>
        <row r="324">
          <cell r="D324" t="str">
            <v>40688763</v>
          </cell>
          <cell r="E324" t="str">
            <v>11</v>
          </cell>
          <cell r="F324" t="str">
            <v>EL AGUSTINO</v>
          </cell>
          <cell r="G324" t="str">
            <v>LA MENACHO 1 MZ C LT 10</v>
          </cell>
        </row>
        <row r="325">
          <cell r="D325" t="str">
            <v>07456327</v>
          </cell>
          <cell r="E325" t="str">
            <v>15</v>
          </cell>
          <cell r="F325" t="str">
            <v>LA VICTORIA</v>
          </cell>
          <cell r="G325" t="str">
            <v>PROL. HUAMANGA 359 INT F</v>
          </cell>
        </row>
        <row r="326">
          <cell r="D326" t="str">
            <v>09615237</v>
          </cell>
          <cell r="E326" t="str">
            <v>03</v>
          </cell>
          <cell r="F326" t="str">
            <v>ATE</v>
          </cell>
          <cell r="G326" t="str">
            <v>MZ.Q LTE.2 COP. MANILSA</v>
          </cell>
        </row>
        <row r="327">
          <cell r="D327" t="str">
            <v>40533619</v>
          </cell>
          <cell r="E327" t="str">
            <v>37</v>
          </cell>
          <cell r="F327" t="str">
            <v>SANTA ANITA</v>
          </cell>
          <cell r="G327" t="str">
            <v>MZ F LT 20 NOCHETO</v>
          </cell>
        </row>
        <row r="328">
          <cell r="D328" t="str">
            <v>40505585</v>
          </cell>
          <cell r="E328" t="str">
            <v>17</v>
          </cell>
          <cell r="F328" t="str">
            <v>LOS OLIVOS</v>
          </cell>
          <cell r="G328" t="str">
            <v>AV ALFREDO MENDIOLA 6215</v>
          </cell>
        </row>
        <row r="329">
          <cell r="D329" t="str">
            <v>29425640</v>
          </cell>
          <cell r="F329" t="e">
            <v>#N/A</v>
          </cell>
        </row>
        <row r="330">
          <cell r="D330" t="str">
            <v>10044756</v>
          </cell>
          <cell r="E330" t="str">
            <v>37</v>
          </cell>
          <cell r="F330" t="str">
            <v>SANTA ANITA</v>
          </cell>
          <cell r="G330" t="str">
            <v>C/ SAN ANTONIO 144 URB BENJAMIN DOIG LOSSIO</v>
          </cell>
        </row>
        <row r="331">
          <cell r="D331" t="str">
            <v>00095392</v>
          </cell>
          <cell r="E331" t="str">
            <v>35</v>
          </cell>
          <cell r="F331" t="str">
            <v>SAN MARTIN DE PORRAS</v>
          </cell>
          <cell r="G331" t="str">
            <v>AV. MORALES DUARES N° 1720</v>
          </cell>
        </row>
        <row r="332">
          <cell r="D332" t="str">
            <v>10055001</v>
          </cell>
          <cell r="E332" t="str">
            <v>37</v>
          </cell>
          <cell r="F332" t="str">
            <v>SANTA ANITA</v>
          </cell>
          <cell r="G332" t="str">
            <v>URB SAN CARLOS MZ G LT 7</v>
          </cell>
        </row>
        <row r="333">
          <cell r="D333" t="str">
            <v>21810902</v>
          </cell>
          <cell r="E333" t="str">
            <v>03</v>
          </cell>
          <cell r="F333" t="str">
            <v>ATE</v>
          </cell>
          <cell r="G333" t="str">
            <v>MICAELA BASTIDAS AV NUEVA DEMOCRACIA MZ D LT 23</v>
          </cell>
        </row>
        <row r="334">
          <cell r="D334" t="str">
            <v>08083260</v>
          </cell>
          <cell r="E334" t="str">
            <v>35</v>
          </cell>
          <cell r="F334" t="str">
            <v>SAN MARTIN DE PORRAS</v>
          </cell>
          <cell r="G334" t="str">
            <v>AV FRAY BARTOLOME DE LAS CASAS 269 LOS JARDINES</v>
          </cell>
        </row>
        <row r="335">
          <cell r="D335" t="str">
            <v>08000044</v>
          </cell>
          <cell r="E335" t="str">
            <v>28</v>
          </cell>
          <cell r="F335" t="str">
            <v>RIMAC</v>
          </cell>
          <cell r="G335" t="str">
            <v>JR NECOCHEA 532</v>
          </cell>
        </row>
        <row r="336">
          <cell r="D336" t="str">
            <v>41358805</v>
          </cell>
          <cell r="F336" t="e">
            <v>#N/A</v>
          </cell>
        </row>
        <row r="337">
          <cell r="D337" t="str">
            <v>07684575</v>
          </cell>
          <cell r="F337" t="e">
            <v>#N/A</v>
          </cell>
        </row>
        <row r="338">
          <cell r="D338" t="str">
            <v>07213482</v>
          </cell>
          <cell r="E338" t="str">
            <v>32</v>
          </cell>
          <cell r="F338" t="str">
            <v>SAN JUAN DE LURIGANCHO</v>
          </cell>
          <cell r="G338" t="str">
            <v>AV CANCTO GRANDE N° 788A</v>
          </cell>
        </row>
        <row r="339">
          <cell r="D339" t="str">
            <v>21423282</v>
          </cell>
          <cell r="E339" t="str">
            <v>30</v>
          </cell>
          <cell r="F339" t="str">
            <v>SAN BORJA</v>
          </cell>
          <cell r="G339" t="str">
            <v>AV SAN LUIS 2679 DPTO 302</v>
          </cell>
        </row>
        <row r="340">
          <cell r="D340" t="str">
            <v>09762317</v>
          </cell>
          <cell r="E340" t="str">
            <v>41</v>
          </cell>
          <cell r="F340" t="str">
            <v>SURQUILLO</v>
          </cell>
          <cell r="G340" t="str">
            <v>JR. MANUEL GONZALES PRADA 456</v>
          </cell>
        </row>
        <row r="341">
          <cell r="D341" t="str">
            <v>21852083</v>
          </cell>
          <cell r="E341" t="str">
            <v>40</v>
          </cell>
          <cell r="F341" t="str">
            <v>SANTIAGO DE SURCO</v>
          </cell>
          <cell r="G341" t="str">
            <v>JR FERNANDO FAUSTOR 310</v>
          </cell>
        </row>
        <row r="342">
          <cell r="D342" t="str">
            <v>21536876</v>
          </cell>
          <cell r="E342" t="str">
            <v>30</v>
          </cell>
          <cell r="F342" t="str">
            <v>SAN BORJA</v>
          </cell>
          <cell r="G342" t="str">
            <v>CALLE BELLAS ARTES 102 DPTO.501 TORRES DE SAN BORJ</v>
          </cell>
        </row>
        <row r="343">
          <cell r="D343" t="str">
            <v>10584828</v>
          </cell>
          <cell r="F343" t="e">
            <v>#N/A</v>
          </cell>
        </row>
        <row r="344">
          <cell r="D344" t="str">
            <v>23985437</v>
          </cell>
          <cell r="E344" t="str">
            <v>34</v>
          </cell>
          <cell r="F344" t="str">
            <v>SAN LUIS</v>
          </cell>
          <cell r="G344" t="str">
            <v>JR HECTOR MARISCA 246 URB SAN PABLO II ETAPA</v>
          </cell>
        </row>
        <row r="345">
          <cell r="D345" t="str">
            <v>10656738</v>
          </cell>
          <cell r="E345" t="str">
            <v>32</v>
          </cell>
          <cell r="F345" t="str">
            <v>SAN JUAN DE LURIGANCHO</v>
          </cell>
          <cell r="G345" t="str">
            <v>MZ 41 LT 8 GRUPO 8 HUASCAR CANTO GRANDE</v>
          </cell>
        </row>
        <row r="346">
          <cell r="D346" t="str">
            <v>07472553</v>
          </cell>
          <cell r="E346" t="str">
            <v>15</v>
          </cell>
          <cell r="F346" t="str">
            <v>LA VICTORIA</v>
          </cell>
          <cell r="G346" t="str">
            <v>JUANJUI 289</v>
          </cell>
        </row>
        <row r="347">
          <cell r="D347" t="str">
            <v>15410213</v>
          </cell>
          <cell r="E347" t="str">
            <v>15</v>
          </cell>
          <cell r="F347" t="str">
            <v>LA VICTORIA</v>
          </cell>
          <cell r="G347" t="str">
            <v>JR HUASCARAN 1064 DPTO 6</v>
          </cell>
        </row>
        <row r="348">
          <cell r="D348" t="str">
            <v>06983084</v>
          </cell>
          <cell r="E348" t="str">
            <v>14</v>
          </cell>
          <cell r="F348" t="str">
            <v>LA MOLINA</v>
          </cell>
          <cell r="G348" t="str">
            <v>URB COVIMA CALLE JAVIER HERAUD MZ G LT 26</v>
          </cell>
        </row>
        <row r="349">
          <cell r="D349" t="str">
            <v>08522364</v>
          </cell>
          <cell r="E349" t="str">
            <v>35</v>
          </cell>
          <cell r="F349" t="str">
            <v>SAN MARTIN DE PORRAS</v>
          </cell>
          <cell r="G349" t="str">
            <v>JR LOBITOS 475</v>
          </cell>
        </row>
        <row r="350">
          <cell r="D350" t="str">
            <v>07084349</v>
          </cell>
          <cell r="E350" t="str">
            <v>11</v>
          </cell>
          <cell r="F350" t="str">
            <v>EL AGUSTINO</v>
          </cell>
          <cell r="G350" t="str">
            <v>JR. CHIQUIAN N° 2287 URB. SANTOYO</v>
          </cell>
        </row>
        <row r="351">
          <cell r="D351" t="str">
            <v>09096843</v>
          </cell>
          <cell r="E351" t="str">
            <v>32</v>
          </cell>
          <cell r="F351" t="str">
            <v>SAN JUAN DE LURIGANCHO</v>
          </cell>
          <cell r="G351" t="str">
            <v>JR. CAJAMARQUILLA N°908-ZARATE</v>
          </cell>
        </row>
        <row r="352">
          <cell r="D352" t="str">
            <v>10302979</v>
          </cell>
          <cell r="E352" t="str">
            <v>14</v>
          </cell>
          <cell r="F352" t="str">
            <v>LA MOLINA</v>
          </cell>
          <cell r="G352" t="str">
            <v>C/ EL CISNE 185 BLOCK H DPTO 301</v>
          </cell>
        </row>
        <row r="353">
          <cell r="D353" t="str">
            <v>08139524</v>
          </cell>
          <cell r="E353" t="str">
            <v>28</v>
          </cell>
          <cell r="F353" t="str">
            <v>RIMAC</v>
          </cell>
          <cell r="G353" t="str">
            <v>JR LOS MOLINOS 1322</v>
          </cell>
        </row>
        <row r="354">
          <cell r="D354" t="str">
            <v>06150742</v>
          </cell>
          <cell r="F354" t="e">
            <v>#N/A</v>
          </cell>
        </row>
        <row r="355">
          <cell r="D355" t="str">
            <v>07264745</v>
          </cell>
          <cell r="E355" t="str">
            <v>32</v>
          </cell>
          <cell r="F355" t="str">
            <v>SAN JUAN DE LURIGANCHO</v>
          </cell>
          <cell r="G355" t="str">
            <v>JR OXALIDAS 243 FLORES</v>
          </cell>
        </row>
        <row r="356">
          <cell r="D356" t="str">
            <v>07876790</v>
          </cell>
          <cell r="E356" t="str">
            <v>23</v>
          </cell>
          <cell r="F356" t="str">
            <v>PACHACAMAC</v>
          </cell>
          <cell r="G356" t="str">
            <v>MZ P LT 5 SECTOR NUEVO PROGRESO H.M.</v>
          </cell>
        </row>
        <row r="357">
          <cell r="D357" t="str">
            <v>08954764</v>
          </cell>
          <cell r="E357" t="str">
            <v>32</v>
          </cell>
          <cell r="F357" t="str">
            <v>SAN JUAN DE LURIGANCHO</v>
          </cell>
          <cell r="G357" t="str">
            <v>AV EL BOSQUE MZ F LT 24</v>
          </cell>
        </row>
        <row r="358">
          <cell r="D358" t="str">
            <v>10424109</v>
          </cell>
          <cell r="E358" t="str">
            <v>37</v>
          </cell>
          <cell r="F358" t="str">
            <v>SANTA ANITA</v>
          </cell>
          <cell r="G358" t="str">
            <v>PABLO ARGUEDAS 290 URB LOS FICUS</v>
          </cell>
        </row>
        <row r="359">
          <cell r="D359" t="str">
            <v>09481408</v>
          </cell>
          <cell r="E359" t="str">
            <v>10</v>
          </cell>
          <cell r="F359" t="str">
            <v>COMAS</v>
          </cell>
          <cell r="G359" t="str">
            <v>GARCILAZO DE LA VEGA 261 SAN AGUSTIN</v>
          </cell>
        </row>
        <row r="360">
          <cell r="D360" t="str">
            <v>08208961</v>
          </cell>
          <cell r="E360" t="str">
            <v>03</v>
          </cell>
          <cell r="F360" t="str">
            <v>ATE</v>
          </cell>
          <cell r="G360" t="str">
            <v>SALAMANCA C/ BRASILIA MZ H LT 12</v>
          </cell>
        </row>
        <row r="361">
          <cell r="D361" t="str">
            <v>10381688</v>
          </cell>
          <cell r="E361" t="str">
            <v>10</v>
          </cell>
          <cell r="F361" t="str">
            <v>COMAS</v>
          </cell>
          <cell r="G361" t="str">
            <v>JR PACIFICO 1090 SAN FELIPE</v>
          </cell>
        </row>
        <row r="362">
          <cell r="D362" t="str">
            <v>06103269</v>
          </cell>
          <cell r="E362" t="str">
            <v>01</v>
          </cell>
          <cell r="F362" t="str">
            <v>LIMA</v>
          </cell>
          <cell r="G362" t="str">
            <v>JR WASHINGTON 1078 DPTO 603 6TO PISO</v>
          </cell>
        </row>
        <row r="363">
          <cell r="D363" t="str">
            <v>08477620</v>
          </cell>
          <cell r="E363" t="str">
            <v>32</v>
          </cell>
          <cell r="F363" t="str">
            <v>SAN JUAN DE LURIGANCHO</v>
          </cell>
          <cell r="G363" t="str">
            <v>URB ZARATE GRAN PAJATEN 258</v>
          </cell>
        </row>
        <row r="364">
          <cell r="D364" t="str">
            <v>09114937</v>
          </cell>
          <cell r="E364" t="str">
            <v>43</v>
          </cell>
          <cell r="F364" t="str">
            <v>VILLA MARIA DEL TRIUNFO</v>
          </cell>
          <cell r="G364" t="str">
            <v>CALLE LAS VIOLETAS N° 316 URB. JARDIN</v>
          </cell>
        </row>
        <row r="365">
          <cell r="D365" t="str">
            <v>25655918</v>
          </cell>
          <cell r="E365" t="str">
            <v>32</v>
          </cell>
          <cell r="F365" t="str">
            <v>SAN JUAN DE LURIGANCHO</v>
          </cell>
          <cell r="G365" t="str">
            <v>LAS GALITAS 763 URB INCA MANCO CAPAC</v>
          </cell>
        </row>
        <row r="366">
          <cell r="D366" t="str">
            <v>06009654</v>
          </cell>
          <cell r="E366" t="str">
            <v>01</v>
          </cell>
          <cell r="F366" t="str">
            <v>LIMA</v>
          </cell>
          <cell r="G366" t="str">
            <v>LAS ACACIAS N° 586 URB LAS BRISAS</v>
          </cell>
        </row>
        <row r="367">
          <cell r="D367" t="str">
            <v>09506469</v>
          </cell>
          <cell r="E367" t="str">
            <v>11</v>
          </cell>
          <cell r="F367" t="str">
            <v>EL AGUSTINO</v>
          </cell>
          <cell r="G367" t="str">
            <v>AV LAS PALMERAS MZ Ñ 1 LT1 CATALINA HUANCA</v>
          </cell>
        </row>
        <row r="368">
          <cell r="D368" t="str">
            <v>25859112</v>
          </cell>
          <cell r="E368" t="str">
            <v>51</v>
          </cell>
          <cell r="F368" t="str">
            <v>CALLAO</v>
          </cell>
          <cell r="G368" t="str">
            <v>AV. LAS BRISAS COMITE 1 MZ A LT 22</v>
          </cell>
        </row>
        <row r="369">
          <cell r="D369" t="str">
            <v>09306476</v>
          </cell>
          <cell r="F369" t="e">
            <v>#N/A</v>
          </cell>
        </row>
        <row r="370">
          <cell r="D370" t="str">
            <v>09779458</v>
          </cell>
          <cell r="E370" t="str">
            <v>11</v>
          </cell>
          <cell r="F370" t="str">
            <v>EL AGUSTINO</v>
          </cell>
          <cell r="G370" t="str">
            <v>PSJE PRIMAVERA 236</v>
          </cell>
        </row>
        <row r="371">
          <cell r="D371" t="str">
            <v>09839565</v>
          </cell>
          <cell r="E371" t="str">
            <v>03</v>
          </cell>
          <cell r="F371" t="str">
            <v>ATE</v>
          </cell>
          <cell r="G371" t="str">
            <v>ASOC VILLA VITARTE MX G LT 5</v>
          </cell>
        </row>
        <row r="372">
          <cell r="D372" t="str">
            <v>07087596</v>
          </cell>
          <cell r="E372" t="str">
            <v>11</v>
          </cell>
          <cell r="F372" t="str">
            <v>EL AGUSTINO</v>
          </cell>
          <cell r="G372" t="str">
            <v>PASAJE PACAE 160 ALTURA CUADRA 16 AV.RIVA AGUERO</v>
          </cell>
        </row>
        <row r="373">
          <cell r="D373" t="str">
            <v>25836725</v>
          </cell>
          <cell r="E373" t="str">
            <v>54</v>
          </cell>
          <cell r="F373" t="str">
            <v>LA PERLA</v>
          </cell>
          <cell r="G373" t="str">
            <v>AV PACIFICO 386 URB ALTA MAR</v>
          </cell>
        </row>
        <row r="374">
          <cell r="D374" t="str">
            <v>07601976</v>
          </cell>
          <cell r="E374" t="str">
            <v>16</v>
          </cell>
          <cell r="F374" t="str">
            <v>LINCE</v>
          </cell>
          <cell r="G374" t="str">
            <v>JR.TOMAS GUIDO N-455-</v>
          </cell>
        </row>
        <row r="375">
          <cell r="D375" t="str">
            <v>40794371</v>
          </cell>
          <cell r="F375" t="e">
            <v>#N/A</v>
          </cell>
        </row>
        <row r="376">
          <cell r="D376" t="str">
            <v>08601855</v>
          </cell>
          <cell r="E376" t="str">
            <v>03</v>
          </cell>
          <cell r="F376" t="str">
            <v>ATE</v>
          </cell>
          <cell r="G376" t="str">
            <v>PSJE LIZARDO EIZAGUIRRE 368 URB GRUMETE MEDINA</v>
          </cell>
        </row>
        <row r="377">
          <cell r="D377" t="str">
            <v>09805933</v>
          </cell>
          <cell r="E377" t="str">
            <v>37</v>
          </cell>
          <cell r="F377" t="str">
            <v>SANTA ANITA</v>
          </cell>
          <cell r="G377" t="str">
            <v>JR LAS PALMERAS 113</v>
          </cell>
        </row>
        <row r="378">
          <cell r="D378" t="str">
            <v>09871294</v>
          </cell>
          <cell r="F378" t="e">
            <v>#N/A</v>
          </cell>
        </row>
        <row r="379">
          <cell r="D379" t="str">
            <v>20052439</v>
          </cell>
          <cell r="E379" t="str">
            <v>40</v>
          </cell>
          <cell r="F379" t="str">
            <v>SANTIAGO DE SURCO</v>
          </cell>
          <cell r="G379" t="str">
            <v>BLOCK 70 DPTO 101 CC.HH. LA CRUZETA</v>
          </cell>
        </row>
        <row r="380">
          <cell r="D380" t="str">
            <v>09873944</v>
          </cell>
          <cell r="E380" t="str">
            <v>22</v>
          </cell>
          <cell r="F380" t="str">
            <v>MIRAFLORES</v>
          </cell>
          <cell r="G380" t="str">
            <v>PSJE. SHELL 121 DPTO. "S"  (F. CESE 30/09/2003)</v>
          </cell>
        </row>
        <row r="381">
          <cell r="D381" t="str">
            <v>09805543</v>
          </cell>
          <cell r="E381" t="str">
            <v>01</v>
          </cell>
          <cell r="F381" t="str">
            <v>LIMA</v>
          </cell>
          <cell r="G381" t="str">
            <v>JR JUNIN MZ A LT 6 URB LA HUARINO</v>
          </cell>
        </row>
        <row r="382">
          <cell r="D382" t="str">
            <v>09783051</v>
          </cell>
          <cell r="E382" t="str">
            <v>11</v>
          </cell>
          <cell r="F382" t="str">
            <v>EL AGUSTINO</v>
          </cell>
          <cell r="G382" t="str">
            <v>PUEBLO JOVEN SEÑOR DE LOS MILAGROS MZ A LT 12</v>
          </cell>
        </row>
        <row r="383">
          <cell r="D383" t="str">
            <v>10460536</v>
          </cell>
          <cell r="E383" t="str">
            <v>11</v>
          </cell>
          <cell r="F383" t="str">
            <v>EL AGUSTINO</v>
          </cell>
          <cell r="G383" t="str">
            <v>VIRGEN DEL CARMEN MZ N LT 8</v>
          </cell>
        </row>
        <row r="384">
          <cell r="D384" t="str">
            <v>09908888</v>
          </cell>
          <cell r="E384" t="str">
            <v>35</v>
          </cell>
          <cell r="F384" t="str">
            <v>SAN MARTIN DE PORRAS</v>
          </cell>
          <cell r="G384" t="str">
            <v>PSJE. CORAZON DE JESUS 140</v>
          </cell>
        </row>
        <row r="385">
          <cell r="D385" t="str">
            <v>21458583</v>
          </cell>
          <cell r="E385" t="str">
            <v>11</v>
          </cell>
          <cell r="F385" t="str">
            <v>EL AGUSTINO</v>
          </cell>
          <cell r="G385" t="str">
            <v>AV RIVAGUERO 1144 3ER PISO</v>
          </cell>
        </row>
        <row r="386">
          <cell r="D386" t="str">
            <v>40293128</v>
          </cell>
          <cell r="E386" t="str">
            <v>32</v>
          </cell>
          <cell r="F386" t="str">
            <v>SAN JUAN DE LURIGANCHO</v>
          </cell>
          <cell r="G386" t="str">
            <v>JR RIO PUTUMAYO MZ-N-LT-15-CANTO REY</v>
          </cell>
        </row>
        <row r="387">
          <cell r="D387" t="str">
            <v>07580646</v>
          </cell>
          <cell r="F387" t="e">
            <v>#N/A</v>
          </cell>
        </row>
        <row r="388">
          <cell r="D388" t="str">
            <v>04033699</v>
          </cell>
          <cell r="E388" t="str">
            <v>37</v>
          </cell>
          <cell r="F388" t="str">
            <v>SANTA ANITA</v>
          </cell>
          <cell r="G388" t="str">
            <v>C/ GENOVA 930 URB LA CHIRANA SANTA ANITA</v>
          </cell>
        </row>
        <row r="389">
          <cell r="D389" t="str">
            <v>06232161</v>
          </cell>
          <cell r="E389" t="str">
            <v>54</v>
          </cell>
          <cell r="F389" t="str">
            <v>LA PERLA</v>
          </cell>
          <cell r="G389" t="str">
            <v>JR VINZOS 222 URB BATA RIMAC</v>
          </cell>
        </row>
        <row r="390">
          <cell r="D390" t="str">
            <v>09511059</v>
          </cell>
          <cell r="E390" t="str">
            <v>11</v>
          </cell>
          <cell r="F390" t="str">
            <v>EL AGUSTINO</v>
          </cell>
          <cell r="G390" t="str">
            <v>C/ LOS OLIVOS 271 COOP. TAYACAJA</v>
          </cell>
        </row>
        <row r="391">
          <cell r="D391" t="str">
            <v>07935790</v>
          </cell>
          <cell r="F391" t="e">
            <v>#N/A</v>
          </cell>
        </row>
        <row r="392">
          <cell r="D392" t="str">
            <v>21846112</v>
          </cell>
          <cell r="E392" t="str">
            <v>35</v>
          </cell>
          <cell r="F392" t="str">
            <v>SAN MARTIN DE PORRAS</v>
          </cell>
          <cell r="G392" t="str">
            <v>DARIO VALDIZAN 121 URB INGENIERIA</v>
          </cell>
        </row>
        <row r="393">
          <cell r="D393" t="str">
            <v>20063535</v>
          </cell>
          <cell r="E393" t="str">
            <v>37</v>
          </cell>
          <cell r="F393" t="str">
            <v>SANTA ANITA</v>
          </cell>
          <cell r="G393" t="str">
            <v>AV FERROCARRIL MZ R LT 17 LAS PRADERAS 2DA ETAPA</v>
          </cell>
        </row>
        <row r="394">
          <cell r="D394" t="str">
            <v>15283060</v>
          </cell>
          <cell r="F394" t="e">
            <v>#N/A</v>
          </cell>
        </row>
        <row r="395">
          <cell r="D395" t="str">
            <v>16807223</v>
          </cell>
          <cell r="E395" t="str">
            <v>11</v>
          </cell>
          <cell r="F395" t="str">
            <v>EL AGUSTINO</v>
          </cell>
          <cell r="G395" t="str">
            <v>AV RIVA AGUERO 983</v>
          </cell>
        </row>
        <row r="396">
          <cell r="D396" t="str">
            <v>10281916</v>
          </cell>
          <cell r="E396" t="str">
            <v>17</v>
          </cell>
          <cell r="F396" t="str">
            <v>LOS OLIVOS</v>
          </cell>
          <cell r="G396" t="str">
            <v>ASOC. SAN ROQUE MZ P LT 19</v>
          </cell>
        </row>
        <row r="397">
          <cell r="D397" t="str">
            <v>09161980</v>
          </cell>
          <cell r="E397" t="str">
            <v>30</v>
          </cell>
          <cell r="F397" t="str">
            <v>SAN BORJA</v>
          </cell>
          <cell r="G397" t="str">
            <v>C/ EPSILON 463 URB JUAN XXIII</v>
          </cell>
        </row>
        <row r="398">
          <cell r="D398" t="str">
            <v>09822405</v>
          </cell>
          <cell r="E398" t="str">
            <v>51</v>
          </cell>
          <cell r="F398" t="str">
            <v>CALLAO</v>
          </cell>
          <cell r="G398" t="str">
            <v>MZ F-6 LT 31 FRATERNIDAD BOCA NEGRA</v>
          </cell>
        </row>
        <row r="399">
          <cell r="D399" t="str">
            <v>25705280</v>
          </cell>
          <cell r="E399" t="str">
            <v>16</v>
          </cell>
          <cell r="F399" t="str">
            <v>LINCE</v>
          </cell>
          <cell r="G399" t="str">
            <v>LOS MIRTOS 264 DPTO.Q SAN EUGENIO</v>
          </cell>
        </row>
        <row r="400">
          <cell r="D400" t="str">
            <v>07451807</v>
          </cell>
          <cell r="F400" t="e">
            <v>#N/A</v>
          </cell>
        </row>
        <row r="401">
          <cell r="D401" t="str">
            <v>21793371</v>
          </cell>
          <cell r="F401" t="e">
            <v>#N/A</v>
          </cell>
        </row>
        <row r="402">
          <cell r="D402" t="str">
            <v>40211967</v>
          </cell>
          <cell r="E402" t="str">
            <v>15</v>
          </cell>
          <cell r="F402" t="str">
            <v>LA VICTORIA</v>
          </cell>
          <cell r="G402" t="str">
            <v>AV. LAS AMERICAS Nº1351</v>
          </cell>
        </row>
        <row r="403">
          <cell r="D403" t="str">
            <v>23904745</v>
          </cell>
          <cell r="E403" t="str">
            <v>40</v>
          </cell>
          <cell r="F403" t="str">
            <v>SANTIAGO DE SURCO</v>
          </cell>
          <cell r="G403" t="str">
            <v>CALLE LOMA LAS VERONICAS LT 35 PROL BENAVIDES</v>
          </cell>
        </row>
        <row r="404">
          <cell r="D404" t="str">
            <v>08250594</v>
          </cell>
          <cell r="E404" t="str">
            <v>03</v>
          </cell>
          <cell r="F404" t="str">
            <v>ATE</v>
          </cell>
          <cell r="G404" t="str">
            <v>PROL LOS AJENJOS 241 SALAMANCA</v>
          </cell>
        </row>
        <row r="405">
          <cell r="D405" t="str">
            <v>09249472</v>
          </cell>
          <cell r="E405" t="str">
            <v>32</v>
          </cell>
          <cell r="F405" t="str">
            <v>SAN JUAN DE LURIGANCHO</v>
          </cell>
          <cell r="G405" t="str">
            <v>CALLE SAN ENRIQUE 922</v>
          </cell>
        </row>
        <row r="406">
          <cell r="D406" t="str">
            <v>21560126</v>
          </cell>
          <cell r="E406" t="str">
            <v>13</v>
          </cell>
          <cell r="F406" t="str">
            <v>JESUS MARIA</v>
          </cell>
          <cell r="G406" t="str">
            <v>JR CAHUIDE 900 BLOK 3B  DPTO. 302 JESUS MARIA</v>
          </cell>
        </row>
        <row r="407">
          <cell r="D407" t="str">
            <v>08503808</v>
          </cell>
          <cell r="E407" t="str">
            <v>51</v>
          </cell>
          <cell r="F407" t="str">
            <v>CALLAO</v>
          </cell>
          <cell r="G407" t="str">
            <v>BOCA NEGRA ZONA MZ C12 LT 28</v>
          </cell>
        </row>
        <row r="408">
          <cell r="D408" t="str">
            <v>09659943</v>
          </cell>
          <cell r="E408" t="str">
            <v>32</v>
          </cell>
          <cell r="F408" t="str">
            <v>SAN JUAN DE LURIGANCHO</v>
          </cell>
          <cell r="G408" t="str">
            <v>JR LOS RUISEÑORES 1239</v>
          </cell>
        </row>
        <row r="409">
          <cell r="D409" t="str">
            <v>08098437</v>
          </cell>
          <cell r="E409" t="str">
            <v>28</v>
          </cell>
          <cell r="F409" t="str">
            <v>RIMAC</v>
          </cell>
          <cell r="G409" t="str">
            <v>UNIDAD VECINAL DEL RIMAC BLOCK 37 N°211</v>
          </cell>
        </row>
        <row r="410">
          <cell r="D410" t="str">
            <v>21135850</v>
          </cell>
          <cell r="E410" t="str">
            <v>03</v>
          </cell>
          <cell r="F410" t="str">
            <v>ATE</v>
          </cell>
          <cell r="G410" t="str">
            <v>JR. HUANCABAMBA N 996</v>
          </cell>
        </row>
        <row r="411">
          <cell r="D411" t="str">
            <v>07236154</v>
          </cell>
          <cell r="E411" t="str">
            <v>36</v>
          </cell>
          <cell r="F411" t="str">
            <v>SAN MIGUEL</v>
          </cell>
          <cell r="G411" t="str">
            <v>CALLE LAREDO 215 DPTO 201 MARANGA</v>
          </cell>
        </row>
        <row r="412">
          <cell r="D412" t="str">
            <v>16676025</v>
          </cell>
          <cell r="F412" t="e">
            <v>#N/A</v>
          </cell>
        </row>
        <row r="413">
          <cell r="D413" t="str">
            <v>10120590</v>
          </cell>
          <cell r="E413" t="str">
            <v>32</v>
          </cell>
          <cell r="F413" t="str">
            <v>SAN JUAN DE LURIGANCHO</v>
          </cell>
          <cell r="G413" t="str">
            <v>MZ 14 LT 5 GRUPO 9 HUASCAR SECTOR A</v>
          </cell>
        </row>
        <row r="414">
          <cell r="D414" t="str">
            <v>18207003</v>
          </cell>
          <cell r="E414" t="str">
            <v>32</v>
          </cell>
          <cell r="F414" t="str">
            <v>SAN JUAN DE LURIGANCHO</v>
          </cell>
          <cell r="G414" t="str">
            <v>LOS CHASQUIS 693 ZARATE</v>
          </cell>
        </row>
        <row r="415">
          <cell r="D415" t="str">
            <v>10514306</v>
          </cell>
          <cell r="E415" t="str">
            <v>32</v>
          </cell>
          <cell r="F415" t="str">
            <v>SAN JUAN DE LURIGANCHO</v>
          </cell>
          <cell r="G415" t="str">
            <v>MZ J LT 4 URB LOS ALAMOS 3ERA ZONA</v>
          </cell>
        </row>
        <row r="416">
          <cell r="D416" t="str">
            <v>08695085</v>
          </cell>
          <cell r="E416" t="str">
            <v>35</v>
          </cell>
          <cell r="F416" t="str">
            <v>SAN MARTIN DE PORRAS</v>
          </cell>
          <cell r="G416" t="str">
            <v>CALLE 30 DE ABRIL 1190 URB PALAO</v>
          </cell>
        </row>
        <row r="417">
          <cell r="D417" t="str">
            <v>40556469</v>
          </cell>
          <cell r="F417" t="e">
            <v>#N/A</v>
          </cell>
        </row>
        <row r="418">
          <cell r="D418" t="str">
            <v>09506255</v>
          </cell>
          <cell r="E418" t="str">
            <v>11</v>
          </cell>
          <cell r="F418" t="str">
            <v>EL AGUSTINO</v>
          </cell>
          <cell r="G418" t="str">
            <v>C/SOR ARACELI CATALAN 329-AGUSTINO</v>
          </cell>
        </row>
        <row r="419">
          <cell r="D419" t="str">
            <v>06587442</v>
          </cell>
          <cell r="E419" t="str">
            <v>37</v>
          </cell>
          <cell r="F419" t="str">
            <v>SANTA ANITA</v>
          </cell>
          <cell r="G419" t="str">
            <v>LOS MILANOS 340 URB SANTA ANITA</v>
          </cell>
        </row>
        <row r="420">
          <cell r="D420" t="str">
            <v>09716167</v>
          </cell>
          <cell r="E420" t="str">
            <v>43</v>
          </cell>
          <cell r="F420" t="str">
            <v>VILLA MARIA DEL TRIUNFO</v>
          </cell>
          <cell r="G420" t="str">
            <v>PSJE HUANTA 141 VALLECITO SAN GABRIEL</v>
          </cell>
        </row>
        <row r="421">
          <cell r="D421" t="str">
            <v>09925843</v>
          </cell>
          <cell r="F421" t="e">
            <v>#N/A</v>
          </cell>
        </row>
        <row r="422">
          <cell r="D422" t="str">
            <v>18140938</v>
          </cell>
          <cell r="E422" t="str">
            <v>37</v>
          </cell>
          <cell r="F422" t="str">
            <v>SANTA ANITA</v>
          </cell>
          <cell r="G422" t="str">
            <v>AV SANTA ROSA DE QUIVES 295</v>
          </cell>
        </row>
        <row r="423">
          <cell r="D423" t="str">
            <v>09036412</v>
          </cell>
          <cell r="E423" t="str">
            <v>10</v>
          </cell>
          <cell r="F423" t="str">
            <v>COMAS</v>
          </cell>
          <cell r="G423" t="str">
            <v>URB LA ALBORADA MZ I1 LT 2 URB LA ALBORADA</v>
          </cell>
        </row>
        <row r="424">
          <cell r="D424" t="str">
            <v>07280292</v>
          </cell>
          <cell r="E424" t="str">
            <v>15</v>
          </cell>
          <cell r="F424" t="str">
            <v>LA VICTORIA</v>
          </cell>
          <cell r="G424" t="str">
            <v>SAN CRISTOBAL 1315-203</v>
          </cell>
        </row>
        <row r="425">
          <cell r="D425" t="str">
            <v>09496870</v>
          </cell>
          <cell r="E425" t="str">
            <v>11</v>
          </cell>
          <cell r="F425" t="str">
            <v>EL AGUSTINO</v>
          </cell>
          <cell r="G425" t="str">
            <v>JR. JOSE QUIÑONES 420</v>
          </cell>
        </row>
        <row r="426">
          <cell r="D426" t="str">
            <v>09671789</v>
          </cell>
          <cell r="E426" t="str">
            <v>37</v>
          </cell>
          <cell r="F426" t="str">
            <v>SANTA ANITA</v>
          </cell>
          <cell r="G426" t="str">
            <v>JR LOS NOGALES 490URB LOS FICUS</v>
          </cell>
        </row>
        <row r="427">
          <cell r="D427" t="str">
            <v>15218078</v>
          </cell>
          <cell r="E427" t="str">
            <v>17</v>
          </cell>
          <cell r="F427" t="str">
            <v>LOS OLIVOS</v>
          </cell>
          <cell r="G427" t="str">
            <v>MZ 3 LT 39 ZONA 1 LAURA CALLER</v>
          </cell>
        </row>
        <row r="428">
          <cell r="D428" t="str">
            <v>07416128</v>
          </cell>
          <cell r="E428" t="str">
            <v>17</v>
          </cell>
          <cell r="F428" t="str">
            <v>LOS OLIVOS</v>
          </cell>
          <cell r="G428" t="str">
            <v>JR.RIO HUAHURA-5447-UB.V.EL NORTE</v>
          </cell>
        </row>
        <row r="429">
          <cell r="D429" t="str">
            <v>10076134</v>
          </cell>
          <cell r="E429" t="str">
            <v>43</v>
          </cell>
          <cell r="F429" t="str">
            <v>VILLA MARIA DEL TRIUNFO</v>
          </cell>
          <cell r="G429" t="str">
            <v>PASJ.EL CARMEN N-552-</v>
          </cell>
        </row>
        <row r="430">
          <cell r="D430" t="str">
            <v>08605259</v>
          </cell>
          <cell r="E430" t="str">
            <v>35</v>
          </cell>
          <cell r="F430" t="str">
            <v>SAN MARTIN DE PORRAS</v>
          </cell>
          <cell r="G430" t="str">
            <v>MZ J LT 7 URB URANIO</v>
          </cell>
        </row>
        <row r="431">
          <cell r="D431" t="str">
            <v>21863652</v>
          </cell>
          <cell r="E431" t="str">
            <v>33</v>
          </cell>
          <cell r="F431" t="str">
            <v>SAN JUAN DE MIRAFLORES</v>
          </cell>
          <cell r="G431" t="str">
            <v>SANTIAGO RODRIGUEZ 1085</v>
          </cell>
        </row>
        <row r="432">
          <cell r="D432" t="str">
            <v>09238379</v>
          </cell>
          <cell r="F432" t="e">
            <v>#N/A</v>
          </cell>
        </row>
        <row r="433">
          <cell r="D433" t="str">
            <v>09934501</v>
          </cell>
          <cell r="E433" t="str">
            <v>01</v>
          </cell>
          <cell r="F433" t="str">
            <v>LIMA</v>
          </cell>
          <cell r="G433" t="str">
            <v>JR  JOSE DE RIVERA Y DAVALOS 715</v>
          </cell>
        </row>
        <row r="434">
          <cell r="D434" t="str">
            <v>09899477</v>
          </cell>
          <cell r="E434" t="str">
            <v>35</v>
          </cell>
          <cell r="F434" t="str">
            <v>SAN MARTIN DE PORRAS</v>
          </cell>
          <cell r="G434" t="str">
            <v>MATEO PUMACAHUA 102</v>
          </cell>
        </row>
        <row r="435">
          <cell r="D435" t="str">
            <v>07682704</v>
          </cell>
          <cell r="E435" t="str">
            <v>18</v>
          </cell>
          <cell r="F435" t="str">
            <v>CHOSICA</v>
          </cell>
          <cell r="G435" t="str">
            <v>COOP. PABLO PATRON MZ H LT 5 SAN FERNANDO ALTO</v>
          </cell>
        </row>
        <row r="436">
          <cell r="D436" t="str">
            <v>07434159</v>
          </cell>
          <cell r="E436" t="str">
            <v>15</v>
          </cell>
          <cell r="F436" t="str">
            <v>LA VICTORIA</v>
          </cell>
          <cell r="G436" t="str">
            <v>AV. CANADA 1525 SANTA CATALINA</v>
          </cell>
        </row>
        <row r="437">
          <cell r="D437" t="str">
            <v>40162136</v>
          </cell>
          <cell r="E437" t="str">
            <v>51</v>
          </cell>
          <cell r="F437" t="str">
            <v>CALLAO</v>
          </cell>
          <cell r="G437" t="str">
            <v>PASEO LOS DOMINICOS 322 DPTO 201 CIUDAD SATELITE S</v>
          </cell>
        </row>
        <row r="438">
          <cell r="D438" t="str">
            <v>07522440</v>
          </cell>
          <cell r="E438" t="str">
            <v>15</v>
          </cell>
          <cell r="F438" t="str">
            <v>LA VICTORIA</v>
          </cell>
          <cell r="G438" t="str">
            <v>JR SAENS PEÑA 1273 INT 3</v>
          </cell>
        </row>
        <row r="439">
          <cell r="D439" t="str">
            <v>19963979</v>
          </cell>
          <cell r="E439" t="str">
            <v>34</v>
          </cell>
          <cell r="F439" t="str">
            <v>SAN LUIS</v>
          </cell>
          <cell r="G439" t="str">
            <v>URB. LA VIÑA AV ROSA TORO 446 DPTO. 4TO. PISO A</v>
          </cell>
        </row>
        <row r="440">
          <cell r="D440" t="str">
            <v>06565731</v>
          </cell>
          <cell r="E440" t="str">
            <v>03</v>
          </cell>
          <cell r="F440" t="str">
            <v>ATE</v>
          </cell>
          <cell r="G440" t="str">
            <v>URB. ALEJANDRO ALVAREZ MZ R LT 9</v>
          </cell>
        </row>
        <row r="441">
          <cell r="D441" t="str">
            <v>10525912</v>
          </cell>
          <cell r="E441" t="str">
            <v>43</v>
          </cell>
          <cell r="F441" t="str">
            <v>VILLA MARIA DEL TRIUNFO</v>
          </cell>
          <cell r="G441" t="str">
            <v>AV. MANCO CAPAC 976</v>
          </cell>
        </row>
        <row r="442">
          <cell r="D442" t="str">
            <v>09868913</v>
          </cell>
          <cell r="E442" t="str">
            <v>40</v>
          </cell>
          <cell r="F442" t="str">
            <v>SANTIAGO DE SURCO</v>
          </cell>
          <cell r="G442" t="str">
            <v>CALLE 16 MZ E LT 19 LAS MAGNOLIAS</v>
          </cell>
        </row>
        <row r="443">
          <cell r="D443" t="str">
            <v>09690432</v>
          </cell>
          <cell r="E443" t="str">
            <v>42</v>
          </cell>
          <cell r="F443" t="str">
            <v>VILLA EL SALVADOR</v>
          </cell>
          <cell r="G443" t="str">
            <v>CESTOR 1 GRUPO 25 MZ M LT 22</v>
          </cell>
        </row>
        <row r="444">
          <cell r="D444" t="str">
            <v>29593964</v>
          </cell>
          <cell r="E444" t="str">
            <v>30</v>
          </cell>
          <cell r="F444" t="str">
            <v>SAN BORJA</v>
          </cell>
          <cell r="G444" t="str">
            <v>CALLE LAS LETRAS 199 DPTO 1006</v>
          </cell>
        </row>
        <row r="445">
          <cell r="D445" t="str">
            <v>10416417</v>
          </cell>
          <cell r="E445" t="str">
            <v>37</v>
          </cell>
          <cell r="F445" t="str">
            <v>SANTA ANITA</v>
          </cell>
          <cell r="G445" t="str">
            <v>COOP. MANUEL CORREA MZ V LT 20</v>
          </cell>
        </row>
        <row r="446">
          <cell r="D446" t="str">
            <v>07965097</v>
          </cell>
          <cell r="E446" t="str">
            <v>08</v>
          </cell>
          <cell r="F446" t="str">
            <v>CHORRILLOS</v>
          </cell>
          <cell r="G446" t="str">
            <v>JR.LOS PUMAS 443-URB.MATELLINI</v>
          </cell>
        </row>
        <row r="447">
          <cell r="D447" t="str">
            <v>25438262</v>
          </cell>
          <cell r="E447" t="str">
            <v>51</v>
          </cell>
          <cell r="F447" t="str">
            <v>CALLAO</v>
          </cell>
          <cell r="G447" t="str">
            <v>CHANCAY N-352-5 STA.MARINA</v>
          </cell>
        </row>
        <row r="448">
          <cell r="D448" t="str">
            <v>40634559</v>
          </cell>
          <cell r="E448" t="str">
            <v>22</v>
          </cell>
          <cell r="F448" t="str">
            <v>MIRAFLORES</v>
          </cell>
          <cell r="G448" t="str">
            <v>CLL.VARGAS MACHUCA 234-DPT 234</v>
          </cell>
        </row>
        <row r="449">
          <cell r="D449" t="str">
            <v>15741417</v>
          </cell>
          <cell r="E449" t="str">
            <v>28</v>
          </cell>
          <cell r="F449" t="str">
            <v>RIMAC</v>
          </cell>
          <cell r="G449" t="str">
            <v>ANTARES SUR 391</v>
          </cell>
        </row>
        <row r="450">
          <cell r="D450" t="str">
            <v>19037820</v>
          </cell>
          <cell r="E450" t="str">
            <v>37</v>
          </cell>
          <cell r="F450" t="str">
            <v>SANTA ANITA</v>
          </cell>
          <cell r="G450" t="str">
            <v>C/ LAS CAMELIAS 295 SANTA ROSA DE QUIVES</v>
          </cell>
        </row>
        <row r="451">
          <cell r="D451" t="str">
            <v>10072995</v>
          </cell>
          <cell r="E451" t="str">
            <v>25</v>
          </cell>
          <cell r="F451" t="str">
            <v>PUENTE PIEDRA</v>
          </cell>
          <cell r="G451" t="str">
            <v>MZ-F-LT-17-ASC.SEÑOR DE LA SOLEDAD</v>
          </cell>
        </row>
        <row r="452">
          <cell r="D452" t="str">
            <v>07714440</v>
          </cell>
          <cell r="E452" t="str">
            <v>51</v>
          </cell>
          <cell r="F452" t="str">
            <v>CALLAO</v>
          </cell>
          <cell r="G452" t="str">
            <v>AV.BERTELLO CDA.11-</v>
          </cell>
        </row>
        <row r="453">
          <cell r="D453" t="str">
            <v>21573117</v>
          </cell>
          <cell r="E453" t="str">
            <v>37</v>
          </cell>
          <cell r="F453" t="str">
            <v>SANTA ANITA</v>
          </cell>
          <cell r="G453" t="str">
            <v>HUASCAR CALLE JOSE MELITON RODRIGUEZ MZ L LT 33</v>
          </cell>
        </row>
        <row r="454">
          <cell r="D454" t="str">
            <v>20026859</v>
          </cell>
          <cell r="E454" t="str">
            <v>03</v>
          </cell>
          <cell r="F454" t="str">
            <v>ATE</v>
          </cell>
          <cell r="G454" t="str">
            <v>ALAMEDA DE ATE MZ F LT 61</v>
          </cell>
        </row>
        <row r="455">
          <cell r="D455" t="str">
            <v>09886614</v>
          </cell>
          <cell r="E455" t="str">
            <v>35</v>
          </cell>
          <cell r="F455" t="str">
            <v>SAN MARTIN DE PORRAS</v>
          </cell>
          <cell r="G455" t="str">
            <v>AV SAN MARTIN Nº117</v>
          </cell>
        </row>
        <row r="456">
          <cell r="D456" t="str">
            <v>06001470</v>
          </cell>
          <cell r="E456" t="str">
            <v>32</v>
          </cell>
          <cell r="F456" t="str">
            <v>SAN JUAN DE LURIGANCHO</v>
          </cell>
          <cell r="G456" t="str">
            <v>MZ-ZP-5-LT-20-JOSE C.MARIATEGUI</v>
          </cell>
        </row>
        <row r="457">
          <cell r="D457" t="str">
            <v>07054416</v>
          </cell>
          <cell r="E457" t="str">
            <v>11</v>
          </cell>
          <cell r="F457" t="str">
            <v>EL AGUSTINO</v>
          </cell>
          <cell r="G457" t="str">
            <v>CLL.RIO NANAY259-VILLA HERMOSA</v>
          </cell>
        </row>
        <row r="458">
          <cell r="D458" t="str">
            <v>16629492</v>
          </cell>
          <cell r="E458" t="str">
            <v>43</v>
          </cell>
          <cell r="F458" t="str">
            <v>VILLA MARIA DEL TRIUNFO</v>
          </cell>
          <cell r="G458" t="str">
            <v>LUIS PARDO -116-SAN GABRIEL</v>
          </cell>
        </row>
        <row r="459">
          <cell r="D459" t="str">
            <v>10057001</v>
          </cell>
          <cell r="E459" t="str">
            <v>11</v>
          </cell>
          <cell r="F459" t="str">
            <v>EL AGUSTINO</v>
          </cell>
          <cell r="G459" t="str">
            <v>JR.JAVIER HERAUD MZ-M-LT-30-MOCHETO</v>
          </cell>
        </row>
        <row r="460">
          <cell r="D460" t="str">
            <v>10679204</v>
          </cell>
          <cell r="E460" t="str">
            <v>32</v>
          </cell>
          <cell r="F460" t="str">
            <v>SAN JUAN DE LURIGANCHO</v>
          </cell>
          <cell r="G460" t="str">
            <v>MZ-U-LT-2-URB.INCA MANCO CAPAC</v>
          </cell>
        </row>
        <row r="461">
          <cell r="D461" t="str">
            <v>41476546</v>
          </cell>
          <cell r="E461" t="str">
            <v>37</v>
          </cell>
          <cell r="F461" t="str">
            <v>SANTA ANITA</v>
          </cell>
          <cell r="G461" t="str">
            <v>ASOC.23 DE SETIEMBRE MZ-C-LT-9</v>
          </cell>
        </row>
        <row r="462">
          <cell r="D462" t="str">
            <v>10467606</v>
          </cell>
          <cell r="E462" t="str">
            <v>11</v>
          </cell>
          <cell r="F462" t="str">
            <v>EL AGUSTINO</v>
          </cell>
          <cell r="G462" t="str">
            <v>URB. LA ATARJEA MZ-L-LT-11</v>
          </cell>
        </row>
        <row r="463">
          <cell r="D463" t="str">
            <v>10718873</v>
          </cell>
          <cell r="E463" t="str">
            <v>11</v>
          </cell>
          <cell r="F463" t="str">
            <v>EL AGUSTINO</v>
          </cell>
          <cell r="G463" t="str">
            <v>CLL.LA GRANADA 385-</v>
          </cell>
        </row>
        <row r="464">
          <cell r="D464" t="str">
            <v>08168744</v>
          </cell>
          <cell r="E464" t="str">
            <v>42</v>
          </cell>
          <cell r="F464" t="str">
            <v>VILLA EL SALVADOR</v>
          </cell>
          <cell r="G464" t="str">
            <v>MZ-C-LT-34-URB.PACHACAMAC</v>
          </cell>
        </row>
        <row r="465">
          <cell r="D465" t="str">
            <v>09467975</v>
          </cell>
          <cell r="E465" t="str">
            <v>35</v>
          </cell>
          <cell r="F465" t="str">
            <v>SAN MARTIN DE PORRAS</v>
          </cell>
          <cell r="G465" t="str">
            <v>JR. SAN MARTIN N-126-2do.INT-2 SEC.STA. ROSSA</v>
          </cell>
        </row>
        <row r="466">
          <cell r="D466" t="str">
            <v>40309133</v>
          </cell>
          <cell r="E466" t="str">
            <v>35</v>
          </cell>
          <cell r="F466" t="str">
            <v>SAN MARTIN DE PORRAS</v>
          </cell>
          <cell r="G466" t="str">
            <v>JR. CAJAMARCA N-3841-</v>
          </cell>
        </row>
        <row r="467">
          <cell r="D467" t="str">
            <v>09802753</v>
          </cell>
          <cell r="E467" t="str">
            <v>32</v>
          </cell>
          <cell r="F467" t="str">
            <v>SAN JUAN DE LURIGANCHO</v>
          </cell>
          <cell r="G467" t="str">
            <v>VILLA HUERTA MZ-G-LOTE-3</v>
          </cell>
        </row>
        <row r="468">
          <cell r="D468" t="str">
            <v>06129324</v>
          </cell>
          <cell r="E468" t="str">
            <v>32</v>
          </cell>
          <cell r="F468" t="str">
            <v>SAN JUAN DE LURIGANCHO</v>
          </cell>
          <cell r="G468" t="str">
            <v>MZ-2 K-5-L.23-MARC.CACERES</v>
          </cell>
        </row>
        <row r="469">
          <cell r="D469" t="str">
            <v>29542444</v>
          </cell>
          <cell r="E469" t="str">
            <v>34</v>
          </cell>
          <cell r="F469" t="str">
            <v>SAN LUIS</v>
          </cell>
          <cell r="G469" t="str">
            <v>JR.LANQUI N-364-URB.TUPAC AMARU</v>
          </cell>
        </row>
        <row r="470">
          <cell r="D470" t="str">
            <v>21859892</v>
          </cell>
          <cell r="E470" t="str">
            <v>18</v>
          </cell>
          <cell r="F470" t="str">
            <v>CHOSICA</v>
          </cell>
          <cell r="G470" t="str">
            <v>AV.INDEPENDENCIA N-624-MOYOBAMBA</v>
          </cell>
        </row>
        <row r="471">
          <cell r="D471" t="str">
            <v>41076337</v>
          </cell>
          <cell r="E471" t="str">
            <v>11</v>
          </cell>
          <cell r="F471" t="str">
            <v>EL AGUSTINO</v>
          </cell>
          <cell r="G471" t="str">
            <v>CALLE LOS CAUCHOS N-238-ZONA VII</v>
          </cell>
        </row>
        <row r="472">
          <cell r="D472" t="str">
            <v>00105252</v>
          </cell>
          <cell r="E472" t="str">
            <v>42</v>
          </cell>
          <cell r="F472" t="str">
            <v>VILLA EL SALVADOR</v>
          </cell>
          <cell r="G472" t="str">
            <v>ST-3-GR15-MZ-C LT-16.</v>
          </cell>
        </row>
        <row r="473">
          <cell r="D473" t="str">
            <v>08504255</v>
          </cell>
          <cell r="E473" t="str">
            <v>35</v>
          </cell>
          <cell r="F473" t="str">
            <v>SAN MARTIN DE PORRAS</v>
          </cell>
          <cell r="G473" t="str">
            <v>JR. SOLORZANO N-4051-</v>
          </cell>
        </row>
        <row r="474">
          <cell r="D474" t="str">
            <v>16170193</v>
          </cell>
          <cell r="E474" t="str">
            <v>18</v>
          </cell>
          <cell r="F474" t="str">
            <v>CHOSICA</v>
          </cell>
          <cell r="G474" t="str">
            <v>SANTA EULALIA AV SAN MARTIN 705 MZ B LT 17 A.V.P.</v>
          </cell>
        </row>
        <row r="475">
          <cell r="D475" t="str">
            <v>21538345</v>
          </cell>
          <cell r="E475" t="str">
            <v>32</v>
          </cell>
          <cell r="F475" t="str">
            <v>SAN JUAN DE LURIGANCHO</v>
          </cell>
          <cell r="G475" t="str">
            <v>MZ-N-15-COOP.HUANCAY</v>
          </cell>
        </row>
        <row r="476">
          <cell r="D476" t="str">
            <v>40355510</v>
          </cell>
          <cell r="E476" t="str">
            <v>11</v>
          </cell>
          <cell r="F476" t="str">
            <v>EL AGUSTINO</v>
          </cell>
          <cell r="G476" t="str">
            <v>JR.CHANCHAMAYO N-175</v>
          </cell>
        </row>
        <row r="477">
          <cell r="D477" t="str">
            <v>19819426</v>
          </cell>
          <cell r="E477" t="str">
            <v>32</v>
          </cell>
          <cell r="F477" t="str">
            <v>SAN JUAN DE LURIGANCHO</v>
          </cell>
          <cell r="G477" t="str">
            <v>URB.LOS CIPRESES MZ-A-1LT-2-B CAMPOY</v>
          </cell>
        </row>
        <row r="478">
          <cell r="D478" t="str">
            <v>42391451</v>
          </cell>
          <cell r="E478" t="str">
            <v>17</v>
          </cell>
          <cell r="F478" t="str">
            <v>LOS OLIVOS</v>
          </cell>
          <cell r="G478" t="str">
            <v>PJ. GUAYAQUILES N-370-</v>
          </cell>
        </row>
        <row r="479">
          <cell r="D479" t="str">
            <v>10006669</v>
          </cell>
          <cell r="E479" t="str">
            <v>30</v>
          </cell>
          <cell r="F479" t="str">
            <v>SAN BORJA</v>
          </cell>
          <cell r="G479" t="str">
            <v>AV.AVIACION N-3556-DPTO.503</v>
          </cell>
        </row>
        <row r="480">
          <cell r="D480" t="str">
            <v>07942318</v>
          </cell>
          <cell r="E480" t="str">
            <v>21</v>
          </cell>
          <cell r="F480" t="str">
            <v>PUEBLO LIBRE</v>
          </cell>
          <cell r="G480" t="str">
            <v>CLL.LEONIDASLASERRE N-876</v>
          </cell>
        </row>
        <row r="481">
          <cell r="D481" t="str">
            <v>21446676</v>
          </cell>
          <cell r="E481" t="str">
            <v>16</v>
          </cell>
          <cell r="F481" t="str">
            <v>LINCE</v>
          </cell>
          <cell r="G481" t="str">
            <v>AV.PETIT THOUARS N-2068-402</v>
          </cell>
        </row>
        <row r="482">
          <cell r="D482" t="str">
            <v>23857763</v>
          </cell>
          <cell r="E482" t="str">
            <v>13</v>
          </cell>
          <cell r="F482" t="str">
            <v>JESUS MARIA</v>
          </cell>
          <cell r="G482" t="str">
            <v>JR. FRANCISCO DE ZELA N-943</v>
          </cell>
        </row>
        <row r="483">
          <cell r="D483" t="str">
            <v>07111655</v>
          </cell>
          <cell r="E483" t="str">
            <v>11</v>
          </cell>
          <cell r="F483" t="str">
            <v>EL AGUSTINO</v>
          </cell>
          <cell r="G483" t="str">
            <v>PSJ.GARCIA SALCEDO N-390</v>
          </cell>
        </row>
        <row r="484">
          <cell r="D484" t="str">
            <v>40959376</v>
          </cell>
          <cell r="E484" t="str">
            <v>37</v>
          </cell>
          <cell r="F484" t="str">
            <v>SANTA ANITA</v>
          </cell>
          <cell r="G484" t="str">
            <v>MZ-V-LT-24-160 I DE MAYO COOP.UNIV.</v>
          </cell>
        </row>
        <row r="485">
          <cell r="D485" t="str">
            <v>29444495</v>
          </cell>
          <cell r="E485" t="str">
            <v>03</v>
          </cell>
          <cell r="F485" t="str">
            <v>ATE</v>
          </cell>
          <cell r="G485" t="str">
            <v>LOS CAPULIES N-147-SALAMANCA</v>
          </cell>
        </row>
        <row r="486">
          <cell r="D486" t="str">
            <v>09325619</v>
          </cell>
          <cell r="E486" t="str">
            <v>11</v>
          </cell>
          <cell r="F486" t="str">
            <v>EL AGUSTINO</v>
          </cell>
          <cell r="G486" t="str">
            <v>JR. TRANQUILINO VELARDE N-243-101-</v>
          </cell>
        </row>
        <row r="487">
          <cell r="D487" t="str">
            <v>25801957</v>
          </cell>
          <cell r="E487" t="str">
            <v>51</v>
          </cell>
          <cell r="F487" t="str">
            <v>CALLAO</v>
          </cell>
          <cell r="G487" t="str">
            <v>URB.ALBINO HERRERA MZ-E-LT-22-1 ETAPA</v>
          </cell>
        </row>
        <row r="488">
          <cell r="D488" t="str">
            <v>21546893</v>
          </cell>
          <cell r="E488" t="str">
            <v>11</v>
          </cell>
          <cell r="F488" t="str">
            <v>EL AGUSTINO</v>
          </cell>
          <cell r="G488" t="str">
            <v>JR LOS HIGOS 208</v>
          </cell>
        </row>
        <row r="489">
          <cell r="D489" t="str">
            <v>21573208</v>
          </cell>
          <cell r="E489" t="str">
            <v>40</v>
          </cell>
          <cell r="F489" t="str">
            <v>SANTIAGO DE SURCO</v>
          </cell>
          <cell r="G489" t="str">
            <v>DOÑA CATALINA N-286-URB.LOS ROSALES</v>
          </cell>
        </row>
        <row r="490">
          <cell r="D490" t="str">
            <v>09506216</v>
          </cell>
          <cell r="E490" t="str">
            <v>32</v>
          </cell>
          <cell r="F490" t="str">
            <v>SAN JUAN DE LURIGANCHO</v>
          </cell>
          <cell r="G490" t="str">
            <v>MZ U18-LT-19-5TA ETAPA SJL</v>
          </cell>
        </row>
        <row r="491">
          <cell r="D491" t="str">
            <v>10228464</v>
          </cell>
          <cell r="E491" t="str">
            <v>42</v>
          </cell>
          <cell r="F491" t="str">
            <v>VILLA EL SALVADOR</v>
          </cell>
          <cell r="G491" t="str">
            <v>SECTOR 02 GR-16-MZ-O-LT-16</v>
          </cell>
        </row>
        <row r="492">
          <cell r="D492" t="str">
            <v>22248492</v>
          </cell>
          <cell r="E492" t="str">
            <v>03</v>
          </cell>
          <cell r="F492" t="str">
            <v>ATE</v>
          </cell>
          <cell r="G492" t="str">
            <v>MZ-O-LT-02-COOP.MANYLSA SANTA CLARA</v>
          </cell>
        </row>
        <row r="493">
          <cell r="D493" t="str">
            <v>41212775</v>
          </cell>
          <cell r="E493" t="str">
            <v>10</v>
          </cell>
          <cell r="F493" t="str">
            <v>COMAS</v>
          </cell>
          <cell r="G493" t="str">
            <v>AV.CARABAYLLO N-1659-II ETAPA SANTA LUZMILA</v>
          </cell>
        </row>
        <row r="494">
          <cell r="D494" t="str">
            <v>09510868</v>
          </cell>
          <cell r="E494" t="str">
            <v>11</v>
          </cell>
          <cell r="F494" t="str">
            <v>EL AGUSTINO</v>
          </cell>
          <cell r="G494" t="str">
            <v>AV.1 DE MAYO MZ-B-LT-18-</v>
          </cell>
        </row>
        <row r="495">
          <cell r="D495" t="str">
            <v>09286705</v>
          </cell>
          <cell r="E495" t="str">
            <v>28</v>
          </cell>
          <cell r="F495" t="str">
            <v>RIMAC</v>
          </cell>
          <cell r="G495" t="str">
            <v>JR. TUMBES N-154-</v>
          </cell>
        </row>
        <row r="496">
          <cell r="D496" t="str">
            <v>08107146</v>
          </cell>
          <cell r="E496" t="str">
            <v>28</v>
          </cell>
          <cell r="F496" t="str">
            <v>RIMAC</v>
          </cell>
          <cell r="G496" t="str">
            <v>LAS CALEZAS N-151-</v>
          </cell>
        </row>
        <row r="497">
          <cell r="D497" t="str">
            <v>06652067</v>
          </cell>
          <cell r="E497" t="str">
            <v>08</v>
          </cell>
          <cell r="F497" t="str">
            <v>CHORRILLOS</v>
          </cell>
          <cell r="G497" t="str">
            <v>OTHON GASTAÑETA N-132-</v>
          </cell>
        </row>
        <row r="498">
          <cell r="D498" t="str">
            <v>25479119</v>
          </cell>
          <cell r="E498" t="str">
            <v>51</v>
          </cell>
          <cell r="F498" t="str">
            <v>CALLAO</v>
          </cell>
          <cell r="G498" t="str">
            <v>URB LOS PILARES MZ B LT 22</v>
          </cell>
        </row>
        <row r="499">
          <cell r="D499" t="str">
            <v>04072595</v>
          </cell>
          <cell r="E499" t="str">
            <v>32</v>
          </cell>
          <cell r="F499" t="str">
            <v>SAN JUAN DE LURIGANCHO</v>
          </cell>
          <cell r="G499" t="str">
            <v>JR LAS OXALIDAS 2140 URB SAN HILARION</v>
          </cell>
        </row>
        <row r="500">
          <cell r="D500" t="str">
            <v>08663426</v>
          </cell>
          <cell r="E500" t="str">
            <v>33</v>
          </cell>
          <cell r="F500" t="str">
            <v>SAN JUAN DE MIRAFLORES</v>
          </cell>
          <cell r="G500" t="str">
            <v>JR. LAS PALMERAS MZ-R-LT-02-SJM</v>
          </cell>
        </row>
        <row r="501">
          <cell r="D501" t="str">
            <v>07208059</v>
          </cell>
          <cell r="E501" t="str">
            <v>34</v>
          </cell>
          <cell r="F501" t="str">
            <v>SAN LUIS</v>
          </cell>
          <cell r="G501" t="str">
            <v>WACAYPATA Nº640-</v>
          </cell>
        </row>
        <row r="502">
          <cell r="D502" t="str">
            <v>00515153</v>
          </cell>
          <cell r="E502" t="str">
            <v>35</v>
          </cell>
          <cell r="F502" t="str">
            <v>SAN MARTIN DE PORRAS</v>
          </cell>
          <cell r="G502" t="str">
            <v>AV.NICOLINI Nº-575-URB.PALAO</v>
          </cell>
        </row>
        <row r="503">
          <cell r="D503" t="str">
            <v>09507202</v>
          </cell>
          <cell r="E503" t="str">
            <v>11</v>
          </cell>
          <cell r="F503" t="str">
            <v>EL AGUSTINO</v>
          </cell>
          <cell r="G503" t="str">
            <v>JR. LAS RETAMAS Nº160</v>
          </cell>
        </row>
        <row r="504">
          <cell r="D504" t="str">
            <v>09312900</v>
          </cell>
          <cell r="E504" t="str">
            <v>40</v>
          </cell>
          <cell r="F504" t="str">
            <v>SANTIAGO DE SURCO</v>
          </cell>
          <cell r="G504" t="str">
            <v>PJ.CESAR BASALAR MZ-E2-LT-22-URB.H Y L 3ER PISO</v>
          </cell>
        </row>
        <row r="505">
          <cell r="D505" t="str">
            <v>10174679</v>
          </cell>
          <cell r="E505" t="str">
            <v>07</v>
          </cell>
          <cell r="F505" t="str">
            <v>CHACLACAYO</v>
          </cell>
          <cell r="G505" t="str">
            <v>AA.HH.EL HUARANGO MZ-A-LT-08,ÑAÑA</v>
          </cell>
        </row>
        <row r="506">
          <cell r="D506" t="str">
            <v>40819830</v>
          </cell>
          <cell r="E506" t="str">
            <v>11</v>
          </cell>
          <cell r="F506" t="str">
            <v>EL AGUSTINO</v>
          </cell>
          <cell r="G506" t="str">
            <v>AV CESAR VALLEJO 1635</v>
          </cell>
        </row>
        <row r="507">
          <cell r="D507" t="str">
            <v>40906585</v>
          </cell>
          <cell r="E507" t="str">
            <v>03</v>
          </cell>
          <cell r="F507" t="str">
            <v>ATE</v>
          </cell>
          <cell r="G507" t="str">
            <v>MZ-10-LT-56-AA.HH.HUAYCAN VITARTE</v>
          </cell>
        </row>
        <row r="508">
          <cell r="D508" t="str">
            <v>09809064</v>
          </cell>
          <cell r="E508" t="str">
            <v>11</v>
          </cell>
          <cell r="F508" t="str">
            <v>EL AGUSTINO</v>
          </cell>
          <cell r="G508" t="str">
            <v>ASOC. SANTA MARIA MZ-A LT-04- (31/05/04)</v>
          </cell>
        </row>
        <row r="509">
          <cell r="D509" t="str">
            <v>42059467</v>
          </cell>
          <cell r="E509" t="str">
            <v>03</v>
          </cell>
          <cell r="F509" t="str">
            <v>ATE</v>
          </cell>
          <cell r="G509" t="str">
            <v>MZ-T-LT-06-SANTA CLARA</v>
          </cell>
        </row>
        <row r="510">
          <cell r="D510" t="str">
            <v>10604255</v>
          </cell>
          <cell r="E510" t="str">
            <v>03</v>
          </cell>
          <cell r="F510" t="str">
            <v>ATE</v>
          </cell>
          <cell r="G510" t="str">
            <v>COOP.MANYLSA MZ-Q-LT-06-SANTA CLARA VITARTE</v>
          </cell>
        </row>
        <row r="511">
          <cell r="D511" t="str">
            <v>06633661</v>
          </cell>
          <cell r="E511" t="str">
            <v>35</v>
          </cell>
          <cell r="F511" t="str">
            <v>SAN MARTIN DE PORRAS</v>
          </cell>
          <cell r="G511" t="str">
            <v>RAFAEL MUÑOZ 385</v>
          </cell>
        </row>
        <row r="512">
          <cell r="D512" t="str">
            <v>40296292</v>
          </cell>
          <cell r="E512" t="str">
            <v>11</v>
          </cell>
          <cell r="F512" t="str">
            <v>EL AGUSTINO</v>
          </cell>
          <cell r="G512" t="str">
            <v>AA.HH HATARY LLACTA MZ-K-LT- 09</v>
          </cell>
        </row>
        <row r="513">
          <cell r="D513" t="str">
            <v>20032198</v>
          </cell>
          <cell r="E513" t="str">
            <v>18</v>
          </cell>
          <cell r="F513" t="str">
            <v>CHOSICA</v>
          </cell>
          <cell r="G513" t="str">
            <v>MZ-C-LT-02-PARCELA NIEVERIA 2AE CARAPONGO</v>
          </cell>
        </row>
        <row r="514">
          <cell r="D514" t="str">
            <v>08878243</v>
          </cell>
          <cell r="E514" t="str">
            <v>33</v>
          </cell>
          <cell r="F514" t="str">
            <v>SAN JUAN DE MIRAFLORES</v>
          </cell>
          <cell r="G514" t="str">
            <v>MZ Z1 LT 6 PAMPLONA ALTA</v>
          </cell>
        </row>
        <row r="515">
          <cell r="D515" t="str">
            <v>10129690</v>
          </cell>
          <cell r="E515" t="str">
            <v>32</v>
          </cell>
          <cell r="F515" t="str">
            <v>SAN JUAN DE LURIGANCHO</v>
          </cell>
          <cell r="G515" t="str">
            <v>URB.LOS JARDINES DE SAN JUAN  BLOCK "B"DPTO.101</v>
          </cell>
        </row>
        <row r="516">
          <cell r="D516" t="str">
            <v>10701617</v>
          </cell>
          <cell r="E516" t="str">
            <v>03</v>
          </cell>
          <cell r="F516" t="str">
            <v>ATE</v>
          </cell>
          <cell r="G516" t="str">
            <v>ASOC.DE VIV.EL ROSAL DE SANTA ANITA MZ-A6-LT-12</v>
          </cell>
        </row>
        <row r="517">
          <cell r="D517" t="str">
            <v>21534134</v>
          </cell>
          <cell r="E517" t="str">
            <v>37</v>
          </cell>
          <cell r="F517" t="str">
            <v>SANTA ANITA</v>
          </cell>
          <cell r="G517" t="str">
            <v>AA.VV.SANTA ANITA MZ-A31-LT-20</v>
          </cell>
        </row>
        <row r="518">
          <cell r="D518" t="str">
            <v>41300836</v>
          </cell>
          <cell r="E518" t="str">
            <v>11</v>
          </cell>
          <cell r="F518" t="str">
            <v>EL AGUSTINO</v>
          </cell>
          <cell r="G518" t="str">
            <v>JR.LA MAR N-234-</v>
          </cell>
        </row>
        <row r="519">
          <cell r="D519" t="str">
            <v>10181850</v>
          </cell>
          <cell r="E519" t="str">
            <v>34</v>
          </cell>
          <cell r="F519" t="str">
            <v>SAN LUIS</v>
          </cell>
          <cell r="G519" t="str">
            <v>JR.ENRIQUE NIERI N-1131</v>
          </cell>
        </row>
        <row r="520">
          <cell r="D520" t="str">
            <v>09658198</v>
          </cell>
          <cell r="E520" t="str">
            <v>32</v>
          </cell>
          <cell r="F520" t="str">
            <v>SAN JUAN DE LURIGANCHO</v>
          </cell>
          <cell r="G520" t="str">
            <v>JR.INCA HUASI 975-981-MANGOMARCA ZARATE</v>
          </cell>
        </row>
        <row r="521">
          <cell r="D521" t="str">
            <v>25808131</v>
          </cell>
          <cell r="E521" t="str">
            <v>51</v>
          </cell>
          <cell r="F521" t="str">
            <v>CALLAO</v>
          </cell>
          <cell r="G521" t="str">
            <v>AV.PACASMAYO 516-CONJ.HAB.SANTA ROSA.</v>
          </cell>
        </row>
        <row r="522">
          <cell r="D522" t="str">
            <v>07082857</v>
          </cell>
          <cell r="E522" t="str">
            <v>14</v>
          </cell>
          <cell r="F522" t="str">
            <v>LA MOLINA</v>
          </cell>
          <cell r="G522" t="str">
            <v>CLL.MURCIA U-4MZ-D-LT-06-URB.LA CAPILLA</v>
          </cell>
        </row>
        <row r="523">
          <cell r="D523" t="str">
            <v>07943064</v>
          </cell>
          <cell r="E523" t="str">
            <v>36</v>
          </cell>
          <cell r="F523" t="str">
            <v>SAN MIGUEL</v>
          </cell>
          <cell r="G523" t="str">
            <v>P.GUATEMALA 329-URB.MARANGA</v>
          </cell>
        </row>
        <row r="524">
          <cell r="D524" t="str">
            <v>08717996</v>
          </cell>
          <cell r="E524" t="str">
            <v>34</v>
          </cell>
          <cell r="F524" t="str">
            <v>SAN LUIS</v>
          </cell>
          <cell r="G524" t="str">
            <v>JR. JUAN HOYLE Nº220-</v>
          </cell>
        </row>
        <row r="525">
          <cell r="D525" t="str">
            <v>08312629</v>
          </cell>
          <cell r="E525" t="str">
            <v>32</v>
          </cell>
          <cell r="F525" t="str">
            <v>SAN JUAN DE LURIGANCHO</v>
          </cell>
          <cell r="G525" t="str">
            <v>MZ-L LT-11 URB.CIUDAD DE LOS CONSTRUCTORES</v>
          </cell>
        </row>
        <row r="526">
          <cell r="D526" t="str">
            <v>06163241</v>
          </cell>
          <cell r="E526" t="str">
            <v>36</v>
          </cell>
          <cell r="F526" t="str">
            <v>SAN MIGUEL</v>
          </cell>
          <cell r="G526" t="str">
            <v>VILLA UCMO Nº171 URB MARANGA</v>
          </cell>
        </row>
        <row r="527">
          <cell r="D527" t="str">
            <v>09840744</v>
          </cell>
          <cell r="E527" t="str">
            <v>03</v>
          </cell>
          <cell r="F527" t="str">
            <v>ATE</v>
          </cell>
          <cell r="G527" t="str">
            <v>CLL. LAS MORAS S/N MZ-T-LT-04- URB. CERES</v>
          </cell>
        </row>
        <row r="528">
          <cell r="D528" t="str">
            <v>10532521</v>
          </cell>
          <cell r="E528" t="str">
            <v>11</v>
          </cell>
          <cell r="F528" t="str">
            <v>EL AGUSTINO</v>
          </cell>
          <cell r="G528" t="str">
            <v>MZ-A-LT-14-AA.HH. MANUEL ESCORZA</v>
          </cell>
        </row>
        <row r="529">
          <cell r="D529" t="str">
            <v>00109283</v>
          </cell>
          <cell r="E529" t="str">
            <v>51</v>
          </cell>
          <cell r="F529" t="str">
            <v>CALLAO</v>
          </cell>
          <cell r="G529" t="str">
            <v>MZ-F6-LT-31-FRATERNIDAD CALLAO</v>
          </cell>
        </row>
        <row r="530">
          <cell r="D530" t="str">
            <v>42694325</v>
          </cell>
          <cell r="E530" t="str">
            <v>06</v>
          </cell>
          <cell r="F530" t="str">
            <v>CARABAYLLO</v>
          </cell>
          <cell r="G530" t="str">
            <v>LOS TUMIS MZ-CH-LT-03 tuneasuca</v>
          </cell>
        </row>
        <row r="531">
          <cell r="D531" t="str">
            <v>00281518</v>
          </cell>
          <cell r="E531" t="str">
            <v>03</v>
          </cell>
          <cell r="F531" t="str">
            <v>ATE</v>
          </cell>
          <cell r="G531" t="str">
            <v>PJ. LUIS SADA Nº151-</v>
          </cell>
        </row>
        <row r="532">
          <cell r="D532" t="str">
            <v>06779799</v>
          </cell>
          <cell r="E532" t="str">
            <v>15</v>
          </cell>
          <cell r="F532" t="str">
            <v>LA VICTORIA</v>
          </cell>
          <cell r="G532" t="str">
            <v>RESIDENCIAL MATUTE EDIFICIO N°5 DPTO. N°204</v>
          </cell>
        </row>
        <row r="533">
          <cell r="D533" t="str">
            <v>09762866</v>
          </cell>
          <cell r="E533" t="str">
            <v>03</v>
          </cell>
          <cell r="F533" t="str">
            <v>ATE</v>
          </cell>
          <cell r="G533" t="str">
            <v>CALLE GUADALAJARA N-321 URB.MAYORAZGO</v>
          </cell>
        </row>
        <row r="534">
          <cell r="D534" t="str">
            <v>08627817</v>
          </cell>
          <cell r="E534" t="str">
            <v>17</v>
          </cell>
          <cell r="F534" t="str">
            <v>LOS OLIVOS</v>
          </cell>
          <cell r="G534" t="str">
            <v>URB.VILLASOL 4 TA. ETAPA MZ-A LT-30</v>
          </cell>
        </row>
        <row r="535">
          <cell r="D535" t="str">
            <v>09298576</v>
          </cell>
          <cell r="E535" t="str">
            <v>30</v>
          </cell>
          <cell r="F535" t="str">
            <v>SAN BORJA</v>
          </cell>
          <cell r="G535" t="str">
            <v>CALLE -8-264-</v>
          </cell>
        </row>
        <row r="536">
          <cell r="D536" t="str">
            <v>01310453</v>
          </cell>
          <cell r="E536" t="str">
            <v>30</v>
          </cell>
          <cell r="F536" t="str">
            <v>SAN BORJA</v>
          </cell>
          <cell r="G536" t="str">
            <v>AV.REPUBLICA DOMINICANA -238-DPTO-34</v>
          </cell>
        </row>
        <row r="537">
          <cell r="D537" t="str">
            <v>06238361</v>
          </cell>
          <cell r="E537" t="str">
            <v>35</v>
          </cell>
          <cell r="F537" t="str">
            <v>SAN MARTIN DE PORRAS</v>
          </cell>
          <cell r="G537" t="str">
            <v>MZ-B-LT-13-VIRGEN DEL SOL</v>
          </cell>
        </row>
        <row r="538">
          <cell r="D538" t="str">
            <v>10152374</v>
          </cell>
          <cell r="E538" t="str">
            <v>12</v>
          </cell>
          <cell r="F538" t="str">
            <v>INDEPENDENCIA</v>
          </cell>
          <cell r="G538" t="str">
            <v>JR. JOSE DE SAN MARTIN N-160 EL VOLANTE</v>
          </cell>
        </row>
        <row r="539">
          <cell r="D539" t="str">
            <v>09731369</v>
          </cell>
          <cell r="E539" t="str">
            <v>10</v>
          </cell>
          <cell r="F539" t="str">
            <v>COMAS</v>
          </cell>
          <cell r="G539" t="str">
            <v>JR.JOSE OLAYA N-634-URB.HUAQUILLAY</v>
          </cell>
        </row>
        <row r="540">
          <cell r="D540" t="str">
            <v>10141888</v>
          </cell>
          <cell r="E540" t="str">
            <v>40</v>
          </cell>
          <cell r="F540" t="str">
            <v>SANTIAGO DE SURCO</v>
          </cell>
          <cell r="G540" t="str">
            <v>CALLE -7-MZ-I-LT-05 LAS HIEDRAS</v>
          </cell>
        </row>
        <row r="541">
          <cell r="D541" t="str">
            <v>09304578</v>
          </cell>
          <cell r="E541" t="str">
            <v>31</v>
          </cell>
          <cell r="F541" t="str">
            <v>SAN ISIDRO</v>
          </cell>
          <cell r="G541" t="str">
            <v>LA PINTA 150 DPTO 101</v>
          </cell>
        </row>
        <row r="542">
          <cell r="D542" t="str">
            <v>25751893</v>
          </cell>
          <cell r="E542" t="str">
            <v>51</v>
          </cell>
          <cell r="F542" t="str">
            <v>CALLAO</v>
          </cell>
          <cell r="G542" t="str">
            <v>JR. COLON Nº516-DPTO. 12</v>
          </cell>
        </row>
        <row r="543">
          <cell r="D543" t="str">
            <v>07495666</v>
          </cell>
          <cell r="E543" t="str">
            <v>01</v>
          </cell>
          <cell r="F543" t="str">
            <v>LIMA</v>
          </cell>
          <cell r="G543" t="str">
            <v>COSME BUENO 259 SALAMANCA (01/06/03 - 31/07/03)</v>
          </cell>
        </row>
        <row r="544">
          <cell r="D544" t="str">
            <v>21860018</v>
          </cell>
          <cell r="E544" t="str">
            <v>51</v>
          </cell>
          <cell r="F544" t="str">
            <v>CALLAO</v>
          </cell>
          <cell r="G544" t="str">
            <v>URB.PREVI MZ-50-Lt-02-</v>
          </cell>
        </row>
        <row r="545">
          <cell r="D545" t="str">
            <v>09388044</v>
          </cell>
          <cell r="E545" t="str">
            <v>40</v>
          </cell>
          <cell r="F545" t="str">
            <v>SANTIAGO DE SURCO</v>
          </cell>
          <cell r="G545" t="str">
            <v>CLL. LA LUNA N-190-SAN ROQUE</v>
          </cell>
        </row>
        <row r="546">
          <cell r="D546" t="str">
            <v>23945180</v>
          </cell>
          <cell r="E546" t="str">
            <v>01</v>
          </cell>
          <cell r="F546" t="str">
            <v>LIMA</v>
          </cell>
          <cell r="G546" t="str">
            <v>SANTA ROSALIA 519-URB.PANDO III ETAPA</v>
          </cell>
        </row>
        <row r="547">
          <cell r="D547" t="str">
            <v>06532477</v>
          </cell>
          <cell r="E547" t="str">
            <v>03</v>
          </cell>
          <cell r="F547" t="str">
            <v>ATE</v>
          </cell>
          <cell r="G547" t="str">
            <v>CLL.LISBOA 191-LOS PORTALES DE J.PRADO III ETAPA</v>
          </cell>
        </row>
        <row r="548">
          <cell r="D548" t="str">
            <v>41407106</v>
          </cell>
          <cell r="E548" t="str">
            <v>06</v>
          </cell>
          <cell r="F548" t="str">
            <v>CARABAYLLO</v>
          </cell>
          <cell r="G548" t="str">
            <v>JR. JAVIER HERAUD MZ-D-LT-13-URB.LUCYANA</v>
          </cell>
        </row>
        <row r="549">
          <cell r="D549" t="str">
            <v>06782792</v>
          </cell>
          <cell r="E549" t="str">
            <v>05</v>
          </cell>
          <cell r="F549" t="str">
            <v>BRENA</v>
          </cell>
          <cell r="G549" t="str">
            <v>JR. POMABAMBA 690</v>
          </cell>
        </row>
        <row r="550">
          <cell r="D550" t="str">
            <v>02618541</v>
          </cell>
          <cell r="E550" t="str">
            <v>36</v>
          </cell>
          <cell r="F550" t="str">
            <v>SAN MIGUEL</v>
          </cell>
          <cell r="G550" t="str">
            <v>AV. LA PAZ N-844</v>
          </cell>
        </row>
        <row r="551">
          <cell r="D551" t="str">
            <v>10417372</v>
          </cell>
          <cell r="E551" t="str">
            <v>37</v>
          </cell>
          <cell r="F551" t="str">
            <v>SANTA ANITA</v>
          </cell>
          <cell r="G551" t="str">
            <v>COOP.MIGUEL GRAU MZ-D-LT-05</v>
          </cell>
        </row>
        <row r="552">
          <cell r="D552" t="str">
            <v>06596224</v>
          </cell>
          <cell r="E552" t="str">
            <v>30</v>
          </cell>
          <cell r="F552" t="str">
            <v>SAN BORJA</v>
          </cell>
          <cell r="G552" t="str">
            <v>JR. VERROCHIO Nº269-</v>
          </cell>
        </row>
        <row r="553">
          <cell r="D553" t="str">
            <v>08534612</v>
          </cell>
          <cell r="E553" t="str">
            <v>35</v>
          </cell>
          <cell r="F553" t="str">
            <v>SAN MARTIN DE PORRAS</v>
          </cell>
          <cell r="G553" t="str">
            <v>JR. RAFAEL CACERES N-963-965 URB.COP.POLICIAL</v>
          </cell>
        </row>
        <row r="554">
          <cell r="D554" t="str">
            <v>09928858</v>
          </cell>
          <cell r="E554" t="str">
            <v>01</v>
          </cell>
          <cell r="F554" t="str">
            <v>LIMA</v>
          </cell>
          <cell r="G554" t="str">
            <v>JR. WASHINGTON N-1433-DPTO-503</v>
          </cell>
        </row>
        <row r="555">
          <cell r="D555" t="str">
            <v>10786174</v>
          </cell>
          <cell r="E555" t="str">
            <v>22</v>
          </cell>
          <cell r="F555" t="str">
            <v>MIRAFLORES</v>
          </cell>
          <cell r="G555" t="str">
            <v>CALLE ALCALA 134-136 URB LA CASTELLANA</v>
          </cell>
        </row>
        <row r="556">
          <cell r="D556" t="str">
            <v>25863620</v>
          </cell>
          <cell r="E556" t="str">
            <v>51</v>
          </cell>
          <cell r="F556" t="str">
            <v>CALLAO</v>
          </cell>
          <cell r="G556" t="str">
            <v>LAS DIAMELAS N-160-URB.VIPOL</v>
          </cell>
        </row>
        <row r="557">
          <cell r="D557" t="str">
            <v>41150021</v>
          </cell>
          <cell r="E557" t="str">
            <v>11</v>
          </cell>
          <cell r="F557" t="str">
            <v>EL AGUSTINO</v>
          </cell>
          <cell r="G557" t="str">
            <v>PASAJE EL TRIUNFO N-207-</v>
          </cell>
        </row>
        <row r="558">
          <cell r="D558" t="str">
            <v>25854590</v>
          </cell>
          <cell r="E558" t="str">
            <v>51</v>
          </cell>
          <cell r="F558" t="str">
            <v>CALLAO</v>
          </cell>
          <cell r="G558" t="str">
            <v>JR. COLINA N-258</v>
          </cell>
        </row>
        <row r="559">
          <cell r="D559" t="str">
            <v>19261618</v>
          </cell>
          <cell r="E559" t="str">
            <v>01</v>
          </cell>
          <cell r="F559" t="str">
            <v>LIMA</v>
          </cell>
          <cell r="G559" t="str">
            <v>JR. DE LA UNION N-1125-A-DPTO.04</v>
          </cell>
        </row>
        <row r="560">
          <cell r="D560" t="str">
            <v>10072995</v>
          </cell>
          <cell r="E560" t="str">
            <v>25</v>
          </cell>
          <cell r="F560" t="str">
            <v>PUENTE PIEDRA</v>
          </cell>
          <cell r="G560" t="str">
            <v>MZ-F-LT-17-ASOC.PROP.SEÑOR DE LA SENCION</v>
          </cell>
        </row>
        <row r="561">
          <cell r="D561" t="str">
            <v>21552778</v>
          </cell>
          <cell r="E561" t="str">
            <v>40</v>
          </cell>
          <cell r="F561" t="str">
            <v>SANTIAGO DE SURCO</v>
          </cell>
          <cell r="G561" t="str">
            <v>MICAELA BASTIDAS N-252-</v>
          </cell>
        </row>
        <row r="562">
          <cell r="D562" t="str">
            <v>10416133</v>
          </cell>
          <cell r="E562" t="str">
            <v>37</v>
          </cell>
          <cell r="F562" t="str">
            <v>SANTA ANITA</v>
          </cell>
          <cell r="G562" t="str">
            <v>CALLE LAS BEGONIAS N-155-159-URB.SANTA ROSA DE QUI</v>
          </cell>
        </row>
        <row r="563">
          <cell r="D563" t="str">
            <v>07679154</v>
          </cell>
          <cell r="E563" t="str">
            <v>18</v>
          </cell>
          <cell r="F563" t="str">
            <v>CHOSICA</v>
          </cell>
          <cell r="G563" t="str">
            <v>ASOC. LA ERA MZ A LT 03 ÑAÑA</v>
          </cell>
        </row>
        <row r="564">
          <cell r="D564" t="str">
            <v>08046262</v>
          </cell>
          <cell r="E564" t="str">
            <v>28</v>
          </cell>
          <cell r="F564" t="str">
            <v>RIMAC</v>
          </cell>
          <cell r="G564" t="str">
            <v>URB. LEONCIO PRADO MZ. M1 LT. 13</v>
          </cell>
        </row>
        <row r="565">
          <cell r="D565" t="str">
            <v>10183505</v>
          </cell>
          <cell r="E565" t="str">
            <v>33</v>
          </cell>
          <cell r="F565" t="str">
            <v>SAN JUAN DE MIRAFLORES</v>
          </cell>
          <cell r="G565" t="str">
            <v>C.H. FONAVI A-18 ING. 2 DPTO 203</v>
          </cell>
        </row>
        <row r="566">
          <cell r="D566" t="str">
            <v>06896738</v>
          </cell>
          <cell r="E566" t="str">
            <v>10</v>
          </cell>
          <cell r="F566" t="str">
            <v>COMAS</v>
          </cell>
          <cell r="G566" t="str">
            <v>AV. JORGE CHAVEZ N° 260 KM 10</v>
          </cell>
        </row>
        <row r="567">
          <cell r="D567" t="str">
            <v>06761284</v>
          </cell>
          <cell r="E567" t="str">
            <v>05</v>
          </cell>
          <cell r="F567" t="str">
            <v>BRENA</v>
          </cell>
          <cell r="G567" t="str">
            <v>JR. POMABAMBA 650-133</v>
          </cell>
        </row>
        <row r="568">
          <cell r="D568" t="str">
            <v>21520519</v>
          </cell>
          <cell r="E568" t="str">
            <v>31</v>
          </cell>
          <cell r="F568" t="str">
            <v>SAN ISIDRO</v>
          </cell>
          <cell r="G568" t="str">
            <v>VILLA SANTA CRUZ C-19 01/08/03-30/09/03</v>
          </cell>
        </row>
        <row r="569">
          <cell r="D569" t="str">
            <v>25200273</v>
          </cell>
          <cell r="E569" t="str">
            <v>37</v>
          </cell>
          <cell r="F569" t="str">
            <v>SANTA ANITA</v>
          </cell>
          <cell r="G569" t="str">
            <v>ASOC. VILLA LA OROYA MZ B LT 33</v>
          </cell>
        </row>
        <row r="570">
          <cell r="D570" t="str">
            <v>07635947</v>
          </cell>
          <cell r="E570" t="str">
            <v>51</v>
          </cell>
          <cell r="F570" t="str">
            <v>CALLAO</v>
          </cell>
          <cell r="G570" t="str">
            <v>MZ K LT. 17 URB LOS NISPEROS</v>
          </cell>
        </row>
        <row r="571">
          <cell r="D571" t="str">
            <v>07490307</v>
          </cell>
          <cell r="E571" t="str">
            <v>15</v>
          </cell>
          <cell r="F571" t="str">
            <v>LA VICTORIA</v>
          </cell>
          <cell r="G571" t="str">
            <v>PROL. HUAMANGA 804</v>
          </cell>
        </row>
        <row r="572">
          <cell r="D572" t="str">
            <v>10059839</v>
          </cell>
          <cell r="E572" t="str">
            <v>05</v>
          </cell>
          <cell r="F572" t="str">
            <v>BRENA</v>
          </cell>
          <cell r="G572" t="str">
            <v>JR. OXAPAMPA N° 365 DTO 304</v>
          </cell>
        </row>
        <row r="573">
          <cell r="D573" t="str">
            <v>41064725</v>
          </cell>
          <cell r="E573" t="str">
            <v>35</v>
          </cell>
          <cell r="F573" t="str">
            <v>SAN MARTIN DE PORRAS</v>
          </cell>
          <cell r="G573" t="str">
            <v>Jr. MELITON CARBAJAL N° 132 MZ C-1 LT 27</v>
          </cell>
        </row>
        <row r="574">
          <cell r="D574" t="str">
            <v>09510173</v>
          </cell>
          <cell r="E574" t="str">
            <v>11</v>
          </cell>
          <cell r="F574" t="str">
            <v>EL AGUSTINO</v>
          </cell>
          <cell r="G574" t="str">
            <v>AV JOSE CARLOS MARIATEGUI 2009</v>
          </cell>
        </row>
        <row r="575">
          <cell r="D575" t="str">
            <v>07505788</v>
          </cell>
          <cell r="E575" t="str">
            <v>14</v>
          </cell>
          <cell r="F575" t="str">
            <v>LA MOLINA</v>
          </cell>
          <cell r="G575" t="str">
            <v>AV. LOS FRESNOS DPTO. 2 LT. 2 URB. LOS GIRASOLES D</v>
          </cell>
        </row>
        <row r="576">
          <cell r="D576" t="str">
            <v>08424458</v>
          </cell>
          <cell r="E576" t="str">
            <v>21</v>
          </cell>
          <cell r="F576" t="str">
            <v>PUEBLO LIBRE</v>
          </cell>
          <cell r="G576" t="str">
            <v>JR J.J. PASO 421 DPTO 101</v>
          </cell>
        </row>
        <row r="577">
          <cell r="D577" t="str">
            <v>10725391</v>
          </cell>
          <cell r="E577" t="str">
            <v>10</v>
          </cell>
          <cell r="F577" t="str">
            <v>COMAS</v>
          </cell>
          <cell r="G577" t="str">
            <v>AV ARNALDO MARQUEZ 318</v>
          </cell>
        </row>
        <row r="578">
          <cell r="D578" t="str">
            <v>07261932</v>
          </cell>
          <cell r="E578" t="str">
            <v>13</v>
          </cell>
          <cell r="F578" t="str">
            <v>JESUS MARIA</v>
          </cell>
          <cell r="G578" t="str">
            <v>JR QUITO 2395</v>
          </cell>
        </row>
        <row r="579">
          <cell r="D579" t="str">
            <v>29511014</v>
          </cell>
          <cell r="E579" t="str">
            <v>18</v>
          </cell>
          <cell r="F579" t="str">
            <v>CHOSICA</v>
          </cell>
          <cell r="G579" t="str">
            <v>URB. SAN ANTONIO DE CARAPONGO MZ W1 LT 65</v>
          </cell>
        </row>
        <row r="580">
          <cell r="D580" t="str">
            <v>21552842</v>
          </cell>
          <cell r="E580" t="str">
            <v>53</v>
          </cell>
          <cell r="F580" t="str">
            <v>CARMEN DE LA LEGUA REYNOSO</v>
          </cell>
          <cell r="G580" t="str">
            <v>AV FELIPE PINGLO 311</v>
          </cell>
        </row>
        <row r="581">
          <cell r="D581" t="str">
            <v>07472035</v>
          </cell>
          <cell r="E581" t="str">
            <v>15</v>
          </cell>
          <cell r="F581" t="str">
            <v>LA VICTORIA</v>
          </cell>
          <cell r="G581" t="str">
            <v>JR. ATUSPARIA 169</v>
          </cell>
        </row>
        <row r="582">
          <cell r="D582" t="str">
            <v>07615339</v>
          </cell>
          <cell r="E582" t="str">
            <v>16</v>
          </cell>
          <cell r="F582" t="str">
            <v>LINCE</v>
          </cell>
          <cell r="G582" t="str">
            <v>AV. JOSE LEAL 1545 DPTO 26</v>
          </cell>
        </row>
        <row r="583">
          <cell r="D583" t="str">
            <v>21868701</v>
          </cell>
          <cell r="F583" t="e">
            <v>#N/A</v>
          </cell>
        </row>
        <row r="584">
          <cell r="D584" t="str">
            <v>31020236</v>
          </cell>
          <cell r="F584" t="e">
            <v>#N/A</v>
          </cell>
        </row>
        <row r="585">
          <cell r="D585" t="str">
            <v>09935317</v>
          </cell>
          <cell r="F585" t="e">
            <v>#N/A</v>
          </cell>
        </row>
        <row r="586">
          <cell r="D586" t="str">
            <v>07507037</v>
          </cell>
          <cell r="F586" t="e">
            <v>#N/A</v>
          </cell>
        </row>
        <row r="587">
          <cell r="D587" t="str">
            <v>20678918</v>
          </cell>
          <cell r="E587" t="str">
            <v>03</v>
          </cell>
          <cell r="F587" t="str">
            <v>ATE</v>
          </cell>
          <cell r="G587" t="str">
            <v>ASOC. EL ROSAL MZ 5 LT 30</v>
          </cell>
        </row>
        <row r="588">
          <cell r="D588" t="str">
            <v>40185179</v>
          </cell>
          <cell r="E588" t="str">
            <v>11</v>
          </cell>
          <cell r="F588" t="str">
            <v>EL AGUSTINO</v>
          </cell>
          <cell r="G588" t="str">
            <v>PSJE ANTONIO BAZO 141</v>
          </cell>
        </row>
        <row r="589">
          <cell r="D589" t="str">
            <v>09140577</v>
          </cell>
          <cell r="E589" t="str">
            <v>40</v>
          </cell>
          <cell r="F589" t="str">
            <v>SANTIAGO DE SURCO</v>
          </cell>
          <cell r="G589" t="str">
            <v>JERONIMO DE ALIAGA 675</v>
          </cell>
        </row>
        <row r="590">
          <cell r="D590" t="str">
            <v>21088149</v>
          </cell>
          <cell r="E590" t="str">
            <v>34</v>
          </cell>
          <cell r="F590" t="str">
            <v>SAN LUIS</v>
          </cell>
          <cell r="G590" t="str">
            <v>JR. MANUEL BENGOLEA 361</v>
          </cell>
        </row>
        <row r="591">
          <cell r="D591" t="str">
            <v>21524961</v>
          </cell>
          <cell r="E591" t="str">
            <v>35</v>
          </cell>
          <cell r="F591" t="str">
            <v>SAN MARTIN DE PORRAS</v>
          </cell>
          <cell r="G591" t="str">
            <v>ASOC. DE VIVIENDA LOS CHASQUIS J-6</v>
          </cell>
        </row>
        <row r="592">
          <cell r="D592" t="str">
            <v>07557320</v>
          </cell>
          <cell r="E592" t="str">
            <v>01</v>
          </cell>
          <cell r="F592" t="str">
            <v>LIMA</v>
          </cell>
          <cell r="G592" t="str">
            <v>JR ENRIQUE BARRON 1164 SANTA BEATRIZ</v>
          </cell>
        </row>
        <row r="593">
          <cell r="D593" t="str">
            <v>41528039</v>
          </cell>
          <cell r="E593" t="str">
            <v>11</v>
          </cell>
          <cell r="F593" t="str">
            <v>EL AGUSTINO</v>
          </cell>
          <cell r="G593" t="str">
            <v>URB TAYACAJA C/ LOS HIGOS 230</v>
          </cell>
        </row>
        <row r="594">
          <cell r="D594" t="str">
            <v>40188026</v>
          </cell>
          <cell r="E594" t="str">
            <v>28</v>
          </cell>
          <cell r="F594" t="str">
            <v>RIMAC</v>
          </cell>
          <cell r="G594" t="str">
            <v>HNOS. VILLARAN 144 URB EL BOSQUE</v>
          </cell>
        </row>
        <row r="595">
          <cell r="D595" t="str">
            <v>80130931</v>
          </cell>
          <cell r="E595" t="str">
            <v>01</v>
          </cell>
          <cell r="F595" t="str">
            <v>LIMA</v>
          </cell>
          <cell r="G595" t="str">
            <v>CALLE 3 N° 833 LA FLORIDA</v>
          </cell>
        </row>
        <row r="596">
          <cell r="D596" t="str">
            <v>09683386</v>
          </cell>
          <cell r="E596" t="str">
            <v>42</v>
          </cell>
          <cell r="F596" t="str">
            <v>VILLA EL SALVADOR</v>
          </cell>
          <cell r="G596" t="str">
            <v>SECTOR 2 GR. 1 MZ. G LT. 19</v>
          </cell>
        </row>
        <row r="597">
          <cell r="D597" t="str">
            <v>40271926</v>
          </cell>
          <cell r="E597" t="str">
            <v>17</v>
          </cell>
          <cell r="F597" t="str">
            <v>LOS OLIVOS</v>
          </cell>
          <cell r="G597" t="str">
            <v>ASOC. RIO SANTA MZ K LT. 5 CALLE 10</v>
          </cell>
        </row>
        <row r="598">
          <cell r="D598" t="str">
            <v>21516885</v>
          </cell>
          <cell r="E598" t="str">
            <v>42</v>
          </cell>
          <cell r="F598" t="str">
            <v>VILLA EL SALVADOR</v>
          </cell>
          <cell r="G598" t="str">
            <v>MZ G LT 6 LT 8 GRUPO 12 SECTOR 2</v>
          </cell>
        </row>
        <row r="599">
          <cell r="D599" t="str">
            <v>08645371</v>
          </cell>
          <cell r="E599" t="str">
            <v>35</v>
          </cell>
          <cell r="F599" t="str">
            <v>SAN MARTIN DE PORRAS</v>
          </cell>
          <cell r="G599" t="str">
            <v>C/ ALBERTO HIDALGO N° 190</v>
          </cell>
        </row>
        <row r="600">
          <cell r="D600" t="str">
            <v>05631866</v>
          </cell>
          <cell r="E600" t="str">
            <v>11</v>
          </cell>
          <cell r="F600" t="str">
            <v>EL AGUSTINO</v>
          </cell>
          <cell r="G600" t="str">
            <v>JR TAYACAJA 155</v>
          </cell>
        </row>
        <row r="601">
          <cell r="D601" t="str">
            <v>09412221</v>
          </cell>
          <cell r="E601" t="str">
            <v>43</v>
          </cell>
          <cell r="F601" t="str">
            <v>VILLA MARIA DEL TRIUNFO</v>
          </cell>
          <cell r="G601" t="str">
            <v>AV FLORA TRISTAN 464 TABLADA DE LURIN</v>
          </cell>
        </row>
        <row r="602">
          <cell r="D602" t="str">
            <v>27414325</v>
          </cell>
          <cell r="E602" t="str">
            <v>20</v>
          </cell>
          <cell r="F602" t="str">
            <v>MAGDALENA DEL MAR</v>
          </cell>
          <cell r="G602" t="str">
            <v>JR. AYACUCHO N°534 - INT."B"</v>
          </cell>
        </row>
        <row r="603">
          <cell r="D603" t="str">
            <v>21554351</v>
          </cell>
          <cell r="E603" t="str">
            <v>40</v>
          </cell>
          <cell r="F603" t="str">
            <v>SANTIAGO DE SURCO</v>
          </cell>
          <cell r="G603" t="str">
            <v>LAS NAZARENAS 898 LAS GARDENIAS</v>
          </cell>
        </row>
        <row r="604">
          <cell r="D604" t="str">
            <v>40320969</v>
          </cell>
          <cell r="E604" t="str">
            <v>10</v>
          </cell>
          <cell r="F604" t="str">
            <v>COMAS</v>
          </cell>
          <cell r="G604" t="str">
            <v>CALLE LOS CEDROS 188 URB LA ALBORADA</v>
          </cell>
        </row>
        <row r="605">
          <cell r="D605" t="str">
            <v>07760077</v>
          </cell>
          <cell r="E605" t="str">
            <v>08</v>
          </cell>
          <cell r="F605" t="str">
            <v>CHORRILLOS</v>
          </cell>
          <cell r="G605" t="str">
            <v>JR. SAN MARTIN N° 154 VILLA MAR</v>
          </cell>
        </row>
        <row r="606">
          <cell r="D606" t="str">
            <v>09022027</v>
          </cell>
          <cell r="E606" t="str">
            <v>10</v>
          </cell>
          <cell r="F606" t="str">
            <v>COMAS</v>
          </cell>
          <cell r="G606" t="str">
            <v>AV. JORGE CHAVEZ N° 260 KM 11</v>
          </cell>
        </row>
        <row r="607">
          <cell r="D607" t="str">
            <v>09782503</v>
          </cell>
          <cell r="E607" t="str">
            <v>32</v>
          </cell>
          <cell r="F607" t="str">
            <v>SAN JUAN DE LURIGANCHO</v>
          </cell>
          <cell r="G607" t="str">
            <v>JR. RIO AMAZONAS N° 3418 URB. CANTO REY</v>
          </cell>
        </row>
        <row r="608">
          <cell r="D608" t="str">
            <v>25690341</v>
          </cell>
          <cell r="E608" t="str">
            <v>56</v>
          </cell>
          <cell r="F608" t="str">
            <v>VENTANILLA</v>
          </cell>
          <cell r="G608" t="str">
            <v>CALLE 15 CACTUS 40-5 SATELITE</v>
          </cell>
        </row>
        <row r="609">
          <cell r="D609" t="str">
            <v>06098334</v>
          </cell>
          <cell r="E609" t="str">
            <v>11</v>
          </cell>
          <cell r="F609" t="str">
            <v>EL AGUSTINO</v>
          </cell>
          <cell r="G609" t="str">
            <v>LOS RUBIES N° 106 URB SAN JOSE</v>
          </cell>
        </row>
        <row r="610">
          <cell r="D610" t="str">
            <v>42777213</v>
          </cell>
          <cell r="E610" t="str">
            <v>22</v>
          </cell>
          <cell r="F610" t="str">
            <v>MIRAFLORES</v>
          </cell>
          <cell r="G610" t="str">
            <v>AV. GENERAL SUAREZ N°1138</v>
          </cell>
        </row>
        <row r="611">
          <cell r="D611" t="str">
            <v>06715174</v>
          </cell>
          <cell r="E611" t="str">
            <v>05</v>
          </cell>
          <cell r="F611" t="str">
            <v>BRENA</v>
          </cell>
          <cell r="G611" t="str">
            <v>GENERAL ORBEGOZO N° 1188</v>
          </cell>
        </row>
        <row r="612">
          <cell r="D612" t="str">
            <v>09699089</v>
          </cell>
          <cell r="E612" t="str">
            <v>28</v>
          </cell>
          <cell r="F612" t="str">
            <v>RIMAC</v>
          </cell>
          <cell r="G612" t="str">
            <v>JR. TUMBES 178</v>
          </cell>
        </row>
        <row r="613">
          <cell r="D613" t="str">
            <v>07763747</v>
          </cell>
          <cell r="E613" t="str">
            <v>32</v>
          </cell>
          <cell r="F613" t="str">
            <v>SAN JUAN DE LURIGANCHO</v>
          </cell>
          <cell r="G613" t="str">
            <v>JR. METEORITOS N° 329 URB SANTA ELIZABETH</v>
          </cell>
        </row>
        <row r="614">
          <cell r="D614" t="str">
            <v>41997332</v>
          </cell>
          <cell r="E614" t="str">
            <v>25</v>
          </cell>
          <cell r="F614" t="str">
            <v>PUENTE PIEDRA</v>
          </cell>
          <cell r="G614" t="str">
            <v>MZC LT14 BRISA DEL NORTE</v>
          </cell>
        </row>
        <row r="615">
          <cell r="D615" t="str">
            <v>09467339</v>
          </cell>
          <cell r="E615" t="str">
            <v>10</v>
          </cell>
          <cell r="F615" t="str">
            <v>COMAS</v>
          </cell>
          <cell r="G615" t="str">
            <v>JR. LIBERTAD 298</v>
          </cell>
        </row>
        <row r="616">
          <cell r="D616" t="str">
            <v>07180248</v>
          </cell>
          <cell r="E616" t="str">
            <v>13</v>
          </cell>
          <cell r="F616" t="str">
            <v>JESUS MARIA</v>
          </cell>
          <cell r="G616" t="str">
            <v>LUIS N. SAENZ N° 347</v>
          </cell>
        </row>
        <row r="617">
          <cell r="D617" t="str">
            <v>06792050</v>
          </cell>
          <cell r="E617" t="str">
            <v>11</v>
          </cell>
          <cell r="F617" t="str">
            <v>EL AGUSTINO</v>
          </cell>
          <cell r="G617" t="str">
            <v>CALLE CUCARDA N° 257</v>
          </cell>
        </row>
        <row r="618">
          <cell r="D618" t="str">
            <v>15413372</v>
          </cell>
          <cell r="E618" t="str">
            <v>32</v>
          </cell>
          <cell r="F618" t="str">
            <v>SAN JUAN DE LURIGANCHO</v>
          </cell>
          <cell r="G618" t="str">
            <v>JR. RIO AMAZONAS N° 3418 URB. CANTO REY</v>
          </cell>
        </row>
        <row r="619">
          <cell r="D619" t="str">
            <v>40282512</v>
          </cell>
          <cell r="E619" t="str">
            <v>11</v>
          </cell>
          <cell r="F619" t="str">
            <v>EL AGUSTINO</v>
          </cell>
          <cell r="G619" t="str">
            <v>AV. LAS MAGNOLIAS N° 709</v>
          </cell>
        </row>
        <row r="620">
          <cell r="D620" t="str">
            <v>28311962</v>
          </cell>
          <cell r="E620" t="str">
            <v>43</v>
          </cell>
          <cell r="F620" t="str">
            <v>VILLA MARIA DEL TRIUNFO</v>
          </cell>
          <cell r="G620" t="str">
            <v>PSJE. LOSANGELES S/N MZ F17-N LT 2</v>
          </cell>
        </row>
        <row r="621">
          <cell r="D621" t="str">
            <v>10255650</v>
          </cell>
          <cell r="E621" t="str">
            <v>51</v>
          </cell>
          <cell r="F621" t="str">
            <v>CALLAO</v>
          </cell>
          <cell r="G621" t="str">
            <v>CALLE 15 URB EL ALAMO MZ T LT 18</v>
          </cell>
        </row>
        <row r="622">
          <cell r="D622" t="str">
            <v>06057548</v>
          </cell>
          <cell r="E622" t="str">
            <v>43</v>
          </cell>
          <cell r="F622" t="str">
            <v>VILLA MARIA DEL TRIUNFO</v>
          </cell>
          <cell r="G622" t="str">
            <v>AV. J.C.MARIATEGUI N° 272</v>
          </cell>
        </row>
        <row r="623">
          <cell r="D623" t="str">
            <v>07081035</v>
          </cell>
          <cell r="E623" t="str">
            <v>37</v>
          </cell>
          <cell r="F623" t="str">
            <v>SANTA ANITA</v>
          </cell>
          <cell r="G623" t="str">
            <v>AV. LOS EUCALIPTOS N°716</v>
          </cell>
        </row>
        <row r="624">
          <cell r="D624" t="str">
            <v>09779126</v>
          </cell>
          <cell r="E624" t="str">
            <v>37</v>
          </cell>
          <cell r="F624" t="str">
            <v>SANTA ANITA</v>
          </cell>
          <cell r="G624" t="str">
            <v>JR. QUETZAL Nª252</v>
          </cell>
        </row>
        <row r="625">
          <cell r="D625" t="str">
            <v>40513788</v>
          </cell>
          <cell r="E625" t="str">
            <v>11</v>
          </cell>
          <cell r="F625" t="str">
            <v>EL AGUSTINO</v>
          </cell>
          <cell r="G625" t="str">
            <v>AV. CESAR VALLEJO Nª 1211 MZ C LT 2</v>
          </cell>
        </row>
        <row r="626">
          <cell r="D626" t="str">
            <v>41139921</v>
          </cell>
          <cell r="E626" t="str">
            <v>25</v>
          </cell>
          <cell r="F626" t="str">
            <v>PUENTE PIEDRA</v>
          </cell>
          <cell r="G626" t="str">
            <v>MZ C1 LT 27 URB ROSA LUZ</v>
          </cell>
        </row>
        <row r="627">
          <cell r="D627" t="str">
            <v>80061520</v>
          </cell>
          <cell r="E627" t="str">
            <v>51</v>
          </cell>
          <cell r="F627" t="str">
            <v>CALLAO</v>
          </cell>
          <cell r="G627" t="str">
            <v>mz 2f lt 35 urb jose olaya</v>
          </cell>
        </row>
        <row r="628">
          <cell r="D628" t="str">
            <v>09325614</v>
          </cell>
          <cell r="E628" t="str">
            <v>32</v>
          </cell>
          <cell r="F628" t="str">
            <v>SAN JUAN DE LURIGANCHO</v>
          </cell>
          <cell r="G628" t="str">
            <v>CRUZ DE CHALPON MZ A LT 5 CAMPOY</v>
          </cell>
        </row>
        <row r="629">
          <cell r="D629" t="str">
            <v>06845054</v>
          </cell>
          <cell r="E629" t="str">
            <v>10</v>
          </cell>
          <cell r="F629" t="str">
            <v>COMAS</v>
          </cell>
          <cell r="G629" t="str">
            <v>CALLE ENRIQUE VILLAR MZ 31 LT 33</v>
          </cell>
        </row>
        <row r="630">
          <cell r="D630" t="str">
            <v>40105282</v>
          </cell>
          <cell r="E630" t="str">
            <v>42</v>
          </cell>
          <cell r="F630" t="str">
            <v>VILLA EL SALVADOR</v>
          </cell>
          <cell r="G630" t="str">
            <v>SECTOR 6-A GRUPO 1 MZ K LT 15</v>
          </cell>
        </row>
        <row r="631">
          <cell r="D631" t="str">
            <v>08883340</v>
          </cell>
          <cell r="E631" t="str">
            <v>33</v>
          </cell>
          <cell r="F631" t="str">
            <v>SAN JUAN DE MIRAFLORES</v>
          </cell>
          <cell r="G631" t="str">
            <v>JR. MANUEL CASOS Nº1023</v>
          </cell>
        </row>
        <row r="632">
          <cell r="D632" t="str">
            <v>21139979</v>
          </cell>
          <cell r="E632" t="str">
            <v>42</v>
          </cell>
          <cell r="F632" t="str">
            <v>VILLA EL SALVADOR</v>
          </cell>
          <cell r="G632" t="str">
            <v>SECTOR 1 GRUPO 2 MZ L LT 6</v>
          </cell>
        </row>
        <row r="633">
          <cell r="D633" t="str">
            <v>21570912</v>
          </cell>
          <cell r="E633" t="str">
            <v>11</v>
          </cell>
          <cell r="F633" t="str">
            <v>EL AGUSTINO</v>
          </cell>
          <cell r="G633" t="str">
            <v>JR LOS GUAYABOS Nº266</v>
          </cell>
        </row>
        <row r="634">
          <cell r="D634" t="str">
            <v>10451996</v>
          </cell>
          <cell r="E634" t="str">
            <v>35</v>
          </cell>
          <cell r="F634" t="str">
            <v>SAN MARTIN DE PORRAS</v>
          </cell>
          <cell r="G634" t="str">
            <v>ASOC. JUAN VELASCO A. MZ G1 LT 1</v>
          </cell>
        </row>
        <row r="635">
          <cell r="D635" t="str">
            <v>40219824</v>
          </cell>
          <cell r="E635" t="str">
            <v>03</v>
          </cell>
          <cell r="F635" t="str">
            <v>ATE</v>
          </cell>
          <cell r="G635" t="str">
            <v>MZ C LT 13 URB BRISA DE ATE</v>
          </cell>
        </row>
        <row r="636">
          <cell r="D636" t="str">
            <v>10252362</v>
          </cell>
          <cell r="E636" t="str">
            <v>11</v>
          </cell>
          <cell r="F636" t="str">
            <v>EL AGUSTINO</v>
          </cell>
          <cell r="G636" t="str">
            <v>PSJE. AUSTRALIA Nº 180</v>
          </cell>
        </row>
        <row r="637">
          <cell r="D637" t="str">
            <v>09629851</v>
          </cell>
          <cell r="E637" t="str">
            <v>17</v>
          </cell>
          <cell r="F637" t="str">
            <v>LOS OLIVOS</v>
          </cell>
          <cell r="G637" t="str">
            <v>JR TARICA Nº5795</v>
          </cell>
        </row>
        <row r="638">
          <cell r="D638" t="str">
            <v>21545968</v>
          </cell>
          <cell r="E638" t="str">
            <v>30</v>
          </cell>
          <cell r="F638" t="str">
            <v>SAN BORJA</v>
          </cell>
          <cell r="G638" t="str">
            <v>AV. SAN LUIS 2679 DPTO 302</v>
          </cell>
        </row>
        <row r="639">
          <cell r="D639" t="str">
            <v>09369992</v>
          </cell>
          <cell r="E639" t="str">
            <v>03</v>
          </cell>
          <cell r="F639" t="str">
            <v>ATE</v>
          </cell>
          <cell r="G639" t="str">
            <v>JR TRABAJO 192</v>
          </cell>
        </row>
        <row r="640">
          <cell r="D640" t="str">
            <v>15844134</v>
          </cell>
          <cell r="E640" t="str">
            <v>35</v>
          </cell>
          <cell r="F640" t="str">
            <v>SAN MARTIN DE PORRAS</v>
          </cell>
          <cell r="G640" t="str">
            <v>AV. PERU 2419</v>
          </cell>
        </row>
        <row r="641">
          <cell r="D641" t="str">
            <v>41748202</v>
          </cell>
          <cell r="E641" t="str">
            <v>41</v>
          </cell>
          <cell r="F641" t="str">
            <v>SURQUILLO</v>
          </cell>
          <cell r="G641" t="str">
            <v>MANUELIRRIBAREN 1280 EDIF.16 DPTO. 503</v>
          </cell>
        </row>
        <row r="642">
          <cell r="D642" t="str">
            <v>42427955</v>
          </cell>
          <cell r="E642" t="str">
            <v>36</v>
          </cell>
          <cell r="F642" t="str">
            <v>SAN MIGUEL</v>
          </cell>
          <cell r="G642" t="str">
            <v>PROL. CUSCO Nº 1231</v>
          </cell>
        </row>
        <row r="643">
          <cell r="D643" t="str">
            <v>10152260</v>
          </cell>
          <cell r="E643" t="str">
            <v>12</v>
          </cell>
          <cell r="F643" t="str">
            <v>INDEPENDENCIA</v>
          </cell>
          <cell r="G643" t="str">
            <v>CALLE M MZ X LT 29</v>
          </cell>
        </row>
        <row r="644">
          <cell r="D644" t="str">
            <v>25829421</v>
          </cell>
          <cell r="E644" t="str">
            <v>52</v>
          </cell>
          <cell r="F644" t="str">
            <v>BELLAVISTA</v>
          </cell>
          <cell r="G644" t="str">
            <v>JR. LINCOLN Nº186</v>
          </cell>
        </row>
        <row r="645">
          <cell r="D645" t="str">
            <v>08150944</v>
          </cell>
          <cell r="E645" t="str">
            <v>28</v>
          </cell>
          <cell r="F645" t="str">
            <v>RIMAC</v>
          </cell>
          <cell r="G645" t="str">
            <v>UNIDAD VECINAL DEL RIMAC BLOCK 35 DPTO 210</v>
          </cell>
        </row>
        <row r="646">
          <cell r="D646" t="str">
            <v>09978343</v>
          </cell>
          <cell r="E646" t="str">
            <v>12</v>
          </cell>
          <cell r="F646" t="str">
            <v>INDEPENDENCIA</v>
          </cell>
          <cell r="G646" t="str">
            <v>MZ R LT 30 ASOC VICTOR RAUL</v>
          </cell>
        </row>
        <row r="647">
          <cell r="D647" t="str">
            <v>08374002</v>
          </cell>
          <cell r="E647" t="str">
            <v>40</v>
          </cell>
          <cell r="F647" t="str">
            <v>SANTIAGO DE SURCO</v>
          </cell>
          <cell r="G647" t="str">
            <v>ASOC DE VIVIENDA VILLA LIBERTAD MZ M LT 7</v>
          </cell>
        </row>
        <row r="648">
          <cell r="D648" t="str">
            <v>41274362</v>
          </cell>
          <cell r="E648" t="str">
            <v>32</v>
          </cell>
          <cell r="F648" t="str">
            <v>SAN JUAN DE LURIGANCHO</v>
          </cell>
          <cell r="G648" t="str">
            <v>JR. LAS CALENDULAS Nº688</v>
          </cell>
        </row>
        <row r="649">
          <cell r="D649" t="str">
            <v>07531569</v>
          </cell>
          <cell r="E649" t="str">
            <v>32</v>
          </cell>
          <cell r="F649" t="str">
            <v>SAN JUAN DE LURIGANCHO</v>
          </cell>
          <cell r="G649" t="str">
            <v>URB SAN HILARION 415 LAS FLORES</v>
          </cell>
        </row>
        <row r="650">
          <cell r="D650" t="str">
            <v>20719894</v>
          </cell>
          <cell r="E650" t="str">
            <v>15</v>
          </cell>
          <cell r="F650" t="str">
            <v>LA VICTORIA</v>
          </cell>
          <cell r="G650" t="str">
            <v>AV BAUZATE Y MEZA Nº150</v>
          </cell>
        </row>
        <row r="651">
          <cell r="D651" t="str">
            <v>06288748</v>
          </cell>
          <cell r="E651" t="str">
            <v>14</v>
          </cell>
          <cell r="F651" t="str">
            <v>LA MOLINA</v>
          </cell>
          <cell r="G651" t="str">
            <v>COLMENARES MZ H LT 7 URB LA CAPILLA</v>
          </cell>
        </row>
        <row r="652">
          <cell r="D652" t="str">
            <v>42225003</v>
          </cell>
          <cell r="E652" t="str">
            <v>08</v>
          </cell>
          <cell r="F652" t="str">
            <v>CHORRILLOS</v>
          </cell>
          <cell r="G652" t="str">
            <v>JR. ANTONIO REYES 415</v>
          </cell>
        </row>
        <row r="653">
          <cell r="D653" t="str">
            <v>10633224</v>
          </cell>
          <cell r="E653" t="str">
            <v>08</v>
          </cell>
          <cell r="F653" t="str">
            <v>CHORRILLOS</v>
          </cell>
          <cell r="G653" t="str">
            <v>JR. ANTONIO REYES 415</v>
          </cell>
        </row>
        <row r="654">
          <cell r="D654" t="str">
            <v>01045297</v>
          </cell>
          <cell r="E654" t="str">
            <v>12</v>
          </cell>
          <cell r="F654" t="str">
            <v>INDEPENDENCIA</v>
          </cell>
          <cell r="G654" t="str">
            <v>JR. HUAROCONDO 452</v>
          </cell>
        </row>
        <row r="655">
          <cell r="D655" t="str">
            <v>06181817</v>
          </cell>
          <cell r="E655" t="str">
            <v>01</v>
          </cell>
          <cell r="F655" t="str">
            <v>LIMA</v>
          </cell>
          <cell r="G655" t="str">
            <v>JR SANTA FLORENCIA N|520</v>
          </cell>
        </row>
        <row r="656">
          <cell r="D656" t="str">
            <v>10116056</v>
          </cell>
          <cell r="E656" t="str">
            <v>32</v>
          </cell>
          <cell r="F656" t="str">
            <v>SAN JUAN DE LURIGANCHO</v>
          </cell>
          <cell r="G656" t="str">
            <v>AV. COMERCIAL NORTE 145 SAN RAFAEL CANTO GRANDE</v>
          </cell>
        </row>
        <row r="657">
          <cell r="D657" t="str">
            <v>40291734</v>
          </cell>
          <cell r="E657" t="str">
            <v>41</v>
          </cell>
          <cell r="F657" t="str">
            <v>SURQUILLO</v>
          </cell>
          <cell r="G657" t="str">
            <v>URB.VILLA VICTORIA N°18 CALLE BORJA</v>
          </cell>
        </row>
        <row r="658">
          <cell r="D658" t="str">
            <v>10761511</v>
          </cell>
          <cell r="E658" t="str">
            <v>32</v>
          </cell>
          <cell r="F658" t="str">
            <v>SAN JUAN DE LURIGANCHO</v>
          </cell>
          <cell r="G658" t="str">
            <v>A.H. JAIME ZUBIETA CALDERON MZ B LT 7</v>
          </cell>
        </row>
        <row r="659">
          <cell r="D659" t="str">
            <v>07625871</v>
          </cell>
          <cell r="E659" t="str">
            <v>40</v>
          </cell>
          <cell r="F659" t="str">
            <v>SANTIAGO DE SURCO</v>
          </cell>
          <cell r="G659" t="str">
            <v>CALLE LINO MENDOZA MZ V LT 1 URB. HONOR Y LEALTAD</v>
          </cell>
        </row>
        <row r="660">
          <cell r="D660" t="str">
            <v>10320870</v>
          </cell>
          <cell r="E660" t="str">
            <v>14</v>
          </cell>
          <cell r="F660" t="str">
            <v>LA MOLINA</v>
          </cell>
          <cell r="G660" t="str">
            <v>LOS ALMENDROS 265 - DPTO 265 RESIDENC. MONTERRICO</v>
          </cell>
        </row>
        <row r="661">
          <cell r="D661" t="str">
            <v>09644309</v>
          </cell>
          <cell r="F661" t="e">
            <v>#N/A</v>
          </cell>
          <cell r="G661" t="str">
            <v>SANTA MARTINA 478 PANDO III ETAPA</v>
          </cell>
        </row>
        <row r="662">
          <cell r="D662" t="str">
            <v>09437216</v>
          </cell>
          <cell r="E662" t="str">
            <v>36</v>
          </cell>
          <cell r="F662" t="str">
            <v>SAN MIGUEL</v>
          </cell>
          <cell r="G662" t="str">
            <v>CALLE LOS NARANJALES MZ N LT 11 PANDO</v>
          </cell>
        </row>
        <row r="663">
          <cell r="D663" t="str">
            <v>10219270</v>
          </cell>
          <cell r="E663" t="str">
            <v>15</v>
          </cell>
          <cell r="F663" t="str">
            <v>LA VICTORIA</v>
          </cell>
          <cell r="G663" t="str">
            <v>JR. JUVENAL DENEGRI 291 URB. SANTA CATALINA</v>
          </cell>
        </row>
        <row r="664">
          <cell r="D664" t="str">
            <v>09840091</v>
          </cell>
          <cell r="E664" t="str">
            <v>03</v>
          </cell>
          <cell r="F664" t="str">
            <v>ATE</v>
          </cell>
          <cell r="G664" t="str">
            <v>VIRGEN DEL CARMEN MZ Y LT 1</v>
          </cell>
        </row>
        <row r="665">
          <cell r="D665" t="str">
            <v>07264392</v>
          </cell>
          <cell r="E665" t="str">
            <v>03</v>
          </cell>
          <cell r="F665" t="str">
            <v>ATE</v>
          </cell>
          <cell r="G665" t="str">
            <v>CALLE MERIDA MZ L LT 13 2DA ETAPA DE MAYORAZGO</v>
          </cell>
        </row>
        <row r="666">
          <cell r="D666" t="str">
            <v>10181048</v>
          </cell>
          <cell r="E666" t="str">
            <v>34</v>
          </cell>
          <cell r="F666" t="str">
            <v>SAN LUIS</v>
          </cell>
          <cell r="G666" t="str">
            <v>JR. POMACANCHI 352 URB. TUPAC AMARU</v>
          </cell>
        </row>
        <row r="667">
          <cell r="D667" t="str">
            <v>29615447</v>
          </cell>
          <cell r="E667" t="str">
            <v>05</v>
          </cell>
          <cell r="F667" t="str">
            <v>BRENA</v>
          </cell>
          <cell r="G667" t="str">
            <v>AV. ESPAÑA 741 DPTO. 302</v>
          </cell>
        </row>
        <row r="668">
          <cell r="D668" t="str">
            <v>17924317</v>
          </cell>
          <cell r="E668" t="str">
            <v>10</v>
          </cell>
          <cell r="F668" t="str">
            <v>COMAS</v>
          </cell>
          <cell r="G668" t="str">
            <v>AV. GUILLERMO DE LA FUENTE 842 URB. LAS VIÑAS</v>
          </cell>
        </row>
        <row r="669">
          <cell r="D669" t="str">
            <v>09363867</v>
          </cell>
          <cell r="E669" t="str">
            <v>03</v>
          </cell>
          <cell r="F669" t="str">
            <v>ATE</v>
          </cell>
          <cell r="G669" t="str">
            <v>AV. MIGUEL GRAU 200 EL SOL DE STA CLARA</v>
          </cell>
        </row>
        <row r="670">
          <cell r="D670" t="str">
            <v>15747314</v>
          </cell>
          <cell r="E670" t="str">
            <v>35</v>
          </cell>
          <cell r="F670" t="str">
            <v>SAN MARTIN DE PORRAS</v>
          </cell>
          <cell r="G670" t="str">
            <v>CLORINDA MATOS DE TUNER 141 5TA ETAPA URB. INGENIE</v>
          </cell>
        </row>
        <row r="671">
          <cell r="D671" t="str">
            <v>21511813</v>
          </cell>
          <cell r="E671" t="str">
            <v>11</v>
          </cell>
          <cell r="F671" t="str">
            <v>EL AGUSTINO</v>
          </cell>
          <cell r="G671" t="str">
            <v>CALLE TALLACAJA N°284</v>
          </cell>
        </row>
        <row r="672">
          <cell r="D672" t="str">
            <v>40140344</v>
          </cell>
          <cell r="E672" t="str">
            <v>32</v>
          </cell>
          <cell r="F672" t="str">
            <v>SAN JUAN DE LURIGANCHO</v>
          </cell>
          <cell r="G672" t="str">
            <v>JR. MANDRAGORA 723 LAS FLORES ZARATE</v>
          </cell>
        </row>
        <row r="673">
          <cell r="D673" t="str">
            <v>09952670</v>
          </cell>
          <cell r="E673" t="str">
            <v>11</v>
          </cell>
          <cell r="F673" t="str">
            <v>EL AGUSTINO</v>
          </cell>
          <cell r="G673" t="str">
            <v>ASOC. DE VIVIENDA LA MENACHO II MZ D LT 9</v>
          </cell>
        </row>
        <row r="674">
          <cell r="D674" t="str">
            <v>00850892</v>
          </cell>
          <cell r="E674" t="str">
            <v>37</v>
          </cell>
          <cell r="F674" t="str">
            <v>SANTA ANITA</v>
          </cell>
          <cell r="G674" t="str">
            <v>ANDRES A. CACERES 286 COOP. UNIVERSAL</v>
          </cell>
        </row>
        <row r="675">
          <cell r="D675" t="str">
            <v>07874417</v>
          </cell>
          <cell r="E675" t="str">
            <v>20</v>
          </cell>
          <cell r="F675" t="str">
            <v>MAGDALENA DEL MAR</v>
          </cell>
          <cell r="G675" t="str">
            <v>AV. BRASIL 3210.</v>
          </cell>
        </row>
        <row r="676">
          <cell r="D676" t="str">
            <v>06268384</v>
          </cell>
          <cell r="E676" t="str">
            <v>11</v>
          </cell>
          <cell r="F676" t="str">
            <v>EL AGUSTINO</v>
          </cell>
          <cell r="G676" t="str">
            <v>JR. CABANA 280 - 101 URB. SANTOYO</v>
          </cell>
        </row>
        <row r="677">
          <cell r="D677" t="str">
            <v>09455840</v>
          </cell>
          <cell r="E677" t="str">
            <v>01</v>
          </cell>
          <cell r="F677" t="str">
            <v>LIMA</v>
          </cell>
          <cell r="G677" t="str">
            <v>JR. ANTONIO MIROQUEZADA 1519 INT 14</v>
          </cell>
        </row>
        <row r="678">
          <cell r="D678" t="str">
            <v>15761288</v>
          </cell>
          <cell r="E678" t="str">
            <v>32</v>
          </cell>
          <cell r="F678" t="str">
            <v>SAN JUAN DE LURIGANCHO</v>
          </cell>
          <cell r="G678" t="str">
            <v>JR. AMAZONAS 379 URB. CAJA DE AGUA</v>
          </cell>
        </row>
        <row r="679">
          <cell r="D679" t="str">
            <v>10217047</v>
          </cell>
          <cell r="E679" t="str">
            <v>06</v>
          </cell>
          <cell r="F679" t="str">
            <v>CARABAYLLO</v>
          </cell>
          <cell r="G679" t="str">
            <v>PROL. LOS LAURELES MZ D LT 5</v>
          </cell>
        </row>
        <row r="680">
          <cell r="D680" t="str">
            <v>09540569</v>
          </cell>
          <cell r="E680" t="str">
            <v>30</v>
          </cell>
          <cell r="F680" t="str">
            <v>SAN BORJA</v>
          </cell>
          <cell r="G680" t="str">
            <v>JR. VESALIO Nº 438-440</v>
          </cell>
        </row>
        <row r="681">
          <cell r="D681" t="str">
            <v>09565071</v>
          </cell>
          <cell r="E681" t="str">
            <v>32</v>
          </cell>
          <cell r="F681" t="str">
            <v>SAN JUAN DE LURIGANCHO</v>
          </cell>
          <cell r="G681" t="str">
            <v>AV. SANTUARIO 1579</v>
          </cell>
        </row>
        <row r="682">
          <cell r="D682" t="str">
            <v>21407106</v>
          </cell>
          <cell r="E682" t="str">
            <v>03</v>
          </cell>
          <cell r="F682" t="str">
            <v>ATE</v>
          </cell>
          <cell r="G682" t="str">
            <v>JR. GUIPUZCOA N°136 4TA ETAPA MAYORAZGO</v>
          </cell>
        </row>
        <row r="683">
          <cell r="D683" t="str">
            <v>07253993</v>
          </cell>
          <cell r="E683" t="str">
            <v>03</v>
          </cell>
          <cell r="F683" t="str">
            <v>ATE</v>
          </cell>
          <cell r="G683" t="str">
            <v>CALLE BERNARDO ALCEDO 159-SANTA CLARA</v>
          </cell>
        </row>
        <row r="684">
          <cell r="D684" t="str">
            <v>16721219</v>
          </cell>
          <cell r="E684" t="str">
            <v>16</v>
          </cell>
          <cell r="F684" t="str">
            <v>LINCE</v>
          </cell>
          <cell r="G684" t="str">
            <v>JR. PACHACUTEC N°2164</v>
          </cell>
        </row>
        <row r="685">
          <cell r="D685" t="str">
            <v>06817020</v>
          </cell>
          <cell r="E685" t="str">
            <v>01</v>
          </cell>
          <cell r="F685" t="str">
            <v>LIMA</v>
          </cell>
          <cell r="G685" t="str">
            <v>JR. HUANUCO CDRA.9 PSJE.MUÑA 167 INT.B - CERCADO</v>
          </cell>
        </row>
        <row r="686">
          <cell r="D686" t="str">
            <v>08133194</v>
          </cell>
          <cell r="E686" t="str">
            <v>51</v>
          </cell>
          <cell r="F686" t="str">
            <v>CALLAO</v>
          </cell>
          <cell r="G686" t="str">
            <v>URB. SAN FERNANDO MZ.HH3</v>
          </cell>
        </row>
        <row r="687">
          <cell r="D687" t="str">
            <v>32762300</v>
          </cell>
          <cell r="E687" t="str">
            <v>16</v>
          </cell>
          <cell r="F687" t="str">
            <v>LINCE</v>
          </cell>
          <cell r="G687" t="str">
            <v>JR. BELISARIO FLORES N°220 DPTO. 402</v>
          </cell>
        </row>
        <row r="688">
          <cell r="D688" t="str">
            <v>41365709</v>
          </cell>
          <cell r="E688" t="str">
            <v>03</v>
          </cell>
          <cell r="F688" t="str">
            <v>ATE</v>
          </cell>
          <cell r="G688" t="str">
            <v>UCV.217 MZ.E LT.58 3RA.ETAPA ZONA "S" HUAYCAN</v>
          </cell>
        </row>
        <row r="689">
          <cell r="D689" t="str">
            <v>08625550</v>
          </cell>
          <cell r="E689" t="str">
            <v>11</v>
          </cell>
          <cell r="F689" t="str">
            <v>EL AGUSTINO</v>
          </cell>
          <cell r="G689" t="str">
            <v>AV. JOSE CARLOS MARIATEGUI N°2568</v>
          </cell>
        </row>
        <row r="690">
          <cell r="D690" t="str">
            <v>09676813</v>
          </cell>
          <cell r="E690" t="str">
            <v>21</v>
          </cell>
          <cell r="F690" t="str">
            <v>PUEBLO LIBRE</v>
          </cell>
          <cell r="G690" t="str">
            <v>JR. JOSE PAYAN N°778</v>
          </cell>
        </row>
        <row r="691">
          <cell r="D691" t="str">
            <v>06171635</v>
          </cell>
          <cell r="E691" t="str">
            <v>35</v>
          </cell>
          <cell r="F691" t="str">
            <v>SAN MARTIN DE PORRAS</v>
          </cell>
          <cell r="G691" t="str">
            <v>FEDERICO BASADRE N°112-2DO PISO-URB INGENIERIA</v>
          </cell>
        </row>
        <row r="692">
          <cell r="D692" t="str">
            <v>43065020</v>
          </cell>
          <cell r="E692" t="str">
            <v>42</v>
          </cell>
          <cell r="F692" t="str">
            <v>VILLA EL SALVADOR</v>
          </cell>
          <cell r="G692" t="str">
            <v>SECTOR 9 GRUPO 5 MZ.D LT.13</v>
          </cell>
        </row>
        <row r="693">
          <cell r="D693" t="str">
            <v>07287369</v>
          </cell>
          <cell r="E693" t="str">
            <v>15</v>
          </cell>
          <cell r="F693" t="str">
            <v>LA VICTORIA</v>
          </cell>
          <cell r="G693" t="str">
            <v>PSJE.TACNA 108-SECTOR 11-LT.8-EL PINO</v>
          </cell>
        </row>
        <row r="694">
          <cell r="D694" t="str">
            <v>41551054</v>
          </cell>
          <cell r="E694" t="str">
            <v>15</v>
          </cell>
          <cell r="F694" t="str">
            <v>LA VICTORIA</v>
          </cell>
          <cell r="G694" t="str">
            <v>AV. MEXICO N°2013</v>
          </cell>
        </row>
        <row r="695">
          <cell r="D695" t="str">
            <v>41188821</v>
          </cell>
          <cell r="E695" t="str">
            <v>51</v>
          </cell>
          <cell r="F695" t="str">
            <v>CALLAO</v>
          </cell>
          <cell r="G695" t="str">
            <v>PSJE. VILLEGAS LT.28 GAMBETA ALTA</v>
          </cell>
        </row>
        <row r="696">
          <cell r="D696" t="str">
            <v>04652853</v>
          </cell>
          <cell r="E696" t="str">
            <v>34</v>
          </cell>
          <cell r="F696" t="str">
            <v>SAN LUIS</v>
          </cell>
          <cell r="G696" t="str">
            <v>JR. FELIPE S.CRESPO N°639-LA VIÑA</v>
          </cell>
        </row>
        <row r="697">
          <cell r="D697" t="str">
            <v>16806140</v>
          </cell>
          <cell r="E697" t="str">
            <v>42</v>
          </cell>
          <cell r="F697" t="str">
            <v>VILLA EL SALVADOR</v>
          </cell>
          <cell r="G697" t="str">
            <v>MZ."D" LT.20 GRUPO 3"A" SECTOR 7</v>
          </cell>
        </row>
        <row r="698">
          <cell r="D698" t="str">
            <v>10198431</v>
          </cell>
          <cell r="E698" t="str">
            <v>17</v>
          </cell>
          <cell r="F698" t="str">
            <v>LOS OLIVOS</v>
          </cell>
          <cell r="G698" t="str">
            <v>CALLE LOS MIRAVELES N°160</v>
          </cell>
        </row>
        <row r="699">
          <cell r="D699" t="str">
            <v>40083296</v>
          </cell>
          <cell r="E699" t="str">
            <v>34</v>
          </cell>
          <cell r="F699" t="str">
            <v>SAN LUIS</v>
          </cell>
          <cell r="G699" t="str">
            <v>AV. SAN JUAN N°1014</v>
          </cell>
        </row>
        <row r="700">
          <cell r="D700" t="str">
            <v>10750827</v>
          </cell>
          <cell r="E700" t="str">
            <v>42</v>
          </cell>
          <cell r="F700" t="str">
            <v>VILLA EL SALVADOR</v>
          </cell>
          <cell r="G700" t="str">
            <v>UR. PACHACAMAC MZ."H1" LT.14 2DS. ES</v>
          </cell>
        </row>
        <row r="701">
          <cell r="D701" t="str">
            <v>42779505</v>
          </cell>
          <cell r="E701" t="str">
            <v>37</v>
          </cell>
          <cell r="F701" t="str">
            <v>SANTA ANITA</v>
          </cell>
          <cell r="G701" t="str">
            <v>URB. UNIVERSAL LOS PROCERES N°184</v>
          </cell>
        </row>
        <row r="702">
          <cell r="D702" t="str">
            <v>10494401</v>
          </cell>
          <cell r="E702" t="str">
            <v>14</v>
          </cell>
          <cell r="F702" t="str">
            <v>LA MOLINA</v>
          </cell>
          <cell r="G702" t="str">
            <v>CALLE LOS ROMANIES N°284 URB. STA. FELICITA</v>
          </cell>
        </row>
        <row r="703">
          <cell r="D703" t="str">
            <v>08349755</v>
          </cell>
          <cell r="E703" t="str">
            <v>33</v>
          </cell>
          <cell r="F703" t="str">
            <v>SAN JUAN DE MIRAFLORES</v>
          </cell>
          <cell r="G703" t="str">
            <v>MZ.6 LT.8 AMPLIACION 3. 12 DE NOVIEMBRE</v>
          </cell>
        </row>
        <row r="704">
          <cell r="D704" t="str">
            <v>10109403</v>
          </cell>
          <cell r="E704" t="str">
            <v>32</v>
          </cell>
          <cell r="F704" t="str">
            <v>SAN JUAN DE LURIGANCHO</v>
          </cell>
          <cell r="G704" t="str">
            <v>JR. LAS LILAS N°173. URB. LOS JAZMINES</v>
          </cell>
        </row>
        <row r="705">
          <cell r="D705" t="str">
            <v>10040157</v>
          </cell>
          <cell r="E705" t="str">
            <v>37</v>
          </cell>
          <cell r="F705" t="str">
            <v>SANTA ANITA</v>
          </cell>
          <cell r="G705" t="str">
            <v>AV. LOS EUCALIPTOS N°1102</v>
          </cell>
        </row>
        <row r="706">
          <cell r="D706" t="str">
            <v>06527490</v>
          </cell>
          <cell r="E706" t="str">
            <v>52</v>
          </cell>
          <cell r="F706" t="str">
            <v>BELLAVISTA</v>
          </cell>
          <cell r="G706" t="str">
            <v>CALLE CARLOS DE LA CONDAMINE N°315. SAN JOSE</v>
          </cell>
        </row>
        <row r="707">
          <cell r="D707" t="str">
            <v>08667236</v>
          </cell>
          <cell r="F707" t="e">
            <v>#N/A</v>
          </cell>
        </row>
        <row r="708">
          <cell r="D708" t="str">
            <v>09633648</v>
          </cell>
          <cell r="E708" t="str">
            <v>15</v>
          </cell>
          <cell r="F708" t="str">
            <v>LA VICTORIA</v>
          </cell>
          <cell r="G708" t="str">
            <v>JR. CASIMIRO NEGRON DE LA FUENTE N°332</v>
          </cell>
        </row>
        <row r="709">
          <cell r="D709" t="str">
            <v>08133455</v>
          </cell>
          <cell r="E709" t="str">
            <v>32</v>
          </cell>
          <cell r="F709" t="str">
            <v>SAN JUAN DE LURIGANCHO</v>
          </cell>
          <cell r="G709" t="str">
            <v>AV. LOS POSTES OESTE N°113</v>
          </cell>
        </row>
        <row r="710">
          <cell r="D710" t="str">
            <v>07512679</v>
          </cell>
          <cell r="E710" t="str">
            <v>15</v>
          </cell>
          <cell r="F710" t="str">
            <v>LA VICTORIA</v>
          </cell>
          <cell r="G710" t="str">
            <v>PROL.LUCANAS N°490 DPTO. 4</v>
          </cell>
        </row>
        <row r="711">
          <cell r="D711" t="str">
            <v>27432848</v>
          </cell>
          <cell r="E711" t="str">
            <v>11</v>
          </cell>
          <cell r="F711" t="str">
            <v>EL AGUSTINO</v>
          </cell>
          <cell r="G711" t="str">
            <v>CALLE LOS ALELIES N°610 URB. SAN JOSE</v>
          </cell>
        </row>
        <row r="712">
          <cell r="D712" t="str">
            <v>40296485</v>
          </cell>
          <cell r="E712" t="str">
            <v>17</v>
          </cell>
          <cell r="F712" t="str">
            <v>LOS OLIVOS</v>
          </cell>
          <cell r="G712" t="str">
            <v>ASOCIACION ROSARIO DEL NORTE MZ.G1 LT.26</v>
          </cell>
        </row>
        <row r="713">
          <cell r="D713" t="str">
            <v>08275826</v>
          </cell>
          <cell r="E713" t="str">
            <v>31</v>
          </cell>
          <cell r="F713" t="str">
            <v>SAN ISIDRO</v>
          </cell>
          <cell r="G713" t="str">
            <v>LOS ANADES 110 SAN ISIDRO</v>
          </cell>
        </row>
        <row r="714">
          <cell r="D714" t="str">
            <v>41905224</v>
          </cell>
          <cell r="E714" t="str">
            <v>43</v>
          </cell>
          <cell r="F714" t="str">
            <v>VILLA MARIA DEL TRIUNFO</v>
          </cell>
          <cell r="G714" t="str">
            <v>CALLE MZ.I LT.7 NUEVA ESPERANZA PRDO.4</v>
          </cell>
        </row>
        <row r="715">
          <cell r="D715" t="str">
            <v>09460245</v>
          </cell>
          <cell r="E715" t="str">
            <v>01</v>
          </cell>
          <cell r="F715" t="str">
            <v>LIMA</v>
          </cell>
          <cell r="G715" t="str">
            <v>JR. JUNIN 867 DPTO.3</v>
          </cell>
        </row>
        <row r="716">
          <cell r="D716" t="str">
            <v>09652816</v>
          </cell>
          <cell r="E716" t="str">
            <v>32</v>
          </cell>
          <cell r="F716" t="str">
            <v>SAN JUAN DE LURIGANCHO</v>
          </cell>
          <cell r="G716" t="str">
            <v>JR. LAS JUNCIAS N°715 URB. LAS FLORES</v>
          </cell>
        </row>
        <row r="717">
          <cell r="D717" t="str">
            <v>10177094</v>
          </cell>
          <cell r="E717" t="str">
            <v>14</v>
          </cell>
          <cell r="F717" t="str">
            <v>LA MOLINA</v>
          </cell>
          <cell r="G717" t="str">
            <v>CALLE PIURA MZ.O LT.15 SANTA PATRICIA</v>
          </cell>
        </row>
        <row r="718">
          <cell r="D718" t="str">
            <v>29560537</v>
          </cell>
          <cell r="E718" t="str">
            <v>01</v>
          </cell>
          <cell r="F718" t="str">
            <v>LIMA</v>
          </cell>
          <cell r="G718" t="str">
            <v>TNTE. ARISTIDES DEL CARPIO N°1433 URB.LOS CIPRESES</v>
          </cell>
        </row>
        <row r="719">
          <cell r="D719" t="str">
            <v>07277999</v>
          </cell>
          <cell r="E719" t="str">
            <v>14</v>
          </cell>
          <cell r="F719" t="str">
            <v>LA MOLINA</v>
          </cell>
          <cell r="G719" t="str">
            <v>CALLE LOS ELECTRONICOS MZ.F5 LT.1 URB. LA RIVIERA</v>
          </cell>
        </row>
        <row r="720">
          <cell r="D720" t="str">
            <v>06213131</v>
          </cell>
          <cell r="E720" t="str">
            <v>32</v>
          </cell>
          <cell r="F720" t="str">
            <v>SAN JUAN DE LURIGANCHO</v>
          </cell>
          <cell r="G720" t="str">
            <v>AV. CENTRAL MZ.K-4 LT.13</v>
          </cell>
        </row>
        <row r="721">
          <cell r="D721" t="str">
            <v>41747703</v>
          </cell>
          <cell r="E721" t="str">
            <v>33</v>
          </cell>
          <cell r="F721" t="str">
            <v>SAN JUAN DE MIRAFLORES</v>
          </cell>
          <cell r="G721" t="str">
            <v>AV. CESAR VALLEJO N°187 ZONA "B"</v>
          </cell>
        </row>
        <row r="722">
          <cell r="D722" t="str">
            <v>41209754</v>
          </cell>
          <cell r="E722" t="str">
            <v>11</v>
          </cell>
          <cell r="F722" t="str">
            <v>EL AGUSTINO</v>
          </cell>
          <cell r="G722" t="str">
            <v>CALLE CANADA N°130</v>
          </cell>
        </row>
        <row r="723">
          <cell r="D723" t="str">
            <v>40240991</v>
          </cell>
          <cell r="E723" t="str">
            <v>11</v>
          </cell>
          <cell r="F723" t="str">
            <v>EL AGUSTINO</v>
          </cell>
          <cell r="G723" t="str">
            <v>CALLE LOURDES N°118</v>
          </cell>
        </row>
        <row r="724">
          <cell r="D724" t="str">
            <v>09833607</v>
          </cell>
          <cell r="E724" t="str">
            <v>08</v>
          </cell>
          <cell r="F724" t="str">
            <v>CHORRILLOS</v>
          </cell>
          <cell r="G724" t="str">
            <v>AV.12 CMTE.17 LT.26 URB. SAN JUAN DE LA LIBERTAD</v>
          </cell>
        </row>
        <row r="725">
          <cell r="D725" t="str">
            <v>07466859</v>
          </cell>
          <cell r="E725" t="str">
            <v>15</v>
          </cell>
          <cell r="F725" t="str">
            <v>LA VICTORIA</v>
          </cell>
          <cell r="G725" t="str">
            <v>CERRO EL PINO SECTOR"B" LT.46 PSJE. LOS DIAMNTES</v>
          </cell>
        </row>
        <row r="726">
          <cell r="D726" t="str">
            <v>25829605</v>
          </cell>
          <cell r="E726" t="str">
            <v>52</v>
          </cell>
          <cell r="F726" t="str">
            <v>BELLAVISTA</v>
          </cell>
          <cell r="G726" t="str">
            <v>LOS ZORZALES N°289</v>
          </cell>
        </row>
        <row r="727">
          <cell r="D727" t="str">
            <v>08883526</v>
          </cell>
          <cell r="E727" t="str">
            <v>14</v>
          </cell>
          <cell r="F727" t="str">
            <v>LA MOLINA</v>
          </cell>
          <cell r="G727" t="str">
            <v>CARLOS FERRERO N°762</v>
          </cell>
        </row>
        <row r="728">
          <cell r="D728" t="str">
            <v>10460023</v>
          </cell>
          <cell r="E728" t="str">
            <v>34</v>
          </cell>
          <cell r="F728" t="str">
            <v>SAN LUIS</v>
          </cell>
          <cell r="G728" t="str">
            <v>JR. ALICANTE N°173 URB. VILLA JARDIN</v>
          </cell>
        </row>
        <row r="729">
          <cell r="D729" t="str">
            <v>10119830</v>
          </cell>
          <cell r="E729" t="str">
            <v>32</v>
          </cell>
          <cell r="F729" t="str">
            <v>SAN JUAN DE LURIGANCHO</v>
          </cell>
          <cell r="G729" t="str">
            <v>JR.LAS ESMERALDAS N°1856 1RA.ETAPA MANCO CAPAC</v>
          </cell>
        </row>
        <row r="730">
          <cell r="D730" t="str">
            <v>09904291</v>
          </cell>
          <cell r="E730" t="str">
            <v>35</v>
          </cell>
          <cell r="F730" t="str">
            <v>SAN MARTIN DE PORRAS</v>
          </cell>
          <cell r="G730" t="str">
            <v>JR.RAMIREZ PEÑA N°367 URB.SAN GERMAN</v>
          </cell>
        </row>
        <row r="731">
          <cell r="D731" t="str">
            <v>10034552</v>
          </cell>
          <cell r="E731" t="str">
            <v>33</v>
          </cell>
          <cell r="F731" t="str">
            <v>SAN JUAN DE MIRAFLORES</v>
          </cell>
          <cell r="G731" t="str">
            <v>MZ.I-4 LT.16 SECTOR 12 DE NOVIEMBRE</v>
          </cell>
        </row>
        <row r="732">
          <cell r="D732" t="str">
            <v>40785819</v>
          </cell>
          <cell r="E732" t="str">
            <v>16</v>
          </cell>
          <cell r="F732" t="str">
            <v>LINCE</v>
          </cell>
          <cell r="G732" t="str">
            <v>AV. ARENALES N°1542 DPTO.N°702</v>
          </cell>
        </row>
        <row r="733">
          <cell r="D733" t="str">
            <v>10346467</v>
          </cell>
          <cell r="E733" t="str">
            <v>41</v>
          </cell>
          <cell r="F733" t="str">
            <v>SURQUILLO</v>
          </cell>
          <cell r="G733" t="str">
            <v>PABLO NERUDA N°181 COOP.REDUCTO</v>
          </cell>
        </row>
        <row r="734">
          <cell r="D734" t="str">
            <v>10304768</v>
          </cell>
          <cell r="E734" t="str">
            <v>40</v>
          </cell>
          <cell r="F734" t="str">
            <v>SANTIAGO DE SURCO</v>
          </cell>
          <cell r="G734" t="str">
            <v>AV. VALLES DEL SUR N°108-HIGUERETA</v>
          </cell>
        </row>
        <row r="735">
          <cell r="D735" t="str">
            <v>10256374</v>
          </cell>
          <cell r="E735" t="str">
            <v>03</v>
          </cell>
          <cell r="F735" t="str">
            <v>ATE</v>
          </cell>
          <cell r="G735" t="str">
            <v>JR. LOS ALCANFORES N°330 URB. TAHUANTINSUYO</v>
          </cell>
        </row>
        <row r="736">
          <cell r="D736" t="str">
            <v>41707975</v>
          </cell>
          <cell r="E736" t="str">
            <v>32</v>
          </cell>
          <cell r="F736" t="str">
            <v>SAN JUAN DE LURIGANCHO</v>
          </cell>
          <cell r="G736" t="str">
            <v>JR. LAS GROSELLAS N°1863-URB. SAN HILARION</v>
          </cell>
        </row>
        <row r="737">
          <cell r="D737" t="str">
            <v>07397226</v>
          </cell>
          <cell r="F737" t="e">
            <v>#N/A</v>
          </cell>
        </row>
        <row r="738">
          <cell r="D738" t="str">
            <v>40353109</v>
          </cell>
          <cell r="E738" t="str">
            <v>08</v>
          </cell>
          <cell r="F738" t="str">
            <v>CHORRILLOS</v>
          </cell>
          <cell r="G738" t="str">
            <v>BUENOS AIRES DE VILLA LT.10 MZ.06</v>
          </cell>
        </row>
        <row r="739">
          <cell r="D739" t="str">
            <v>40891773</v>
          </cell>
          <cell r="E739" t="str">
            <v>11</v>
          </cell>
          <cell r="F739" t="str">
            <v>EL AGUSTINO</v>
          </cell>
          <cell r="G739" t="str">
            <v>AV. ALGARROBOS N°347 MENACCHO II</v>
          </cell>
        </row>
        <row r="740">
          <cell r="D740" t="str">
            <v>43478318</v>
          </cell>
          <cell r="E740" t="str">
            <v>11</v>
          </cell>
          <cell r="F740" t="str">
            <v>EL AGUSTINO</v>
          </cell>
          <cell r="G740" t="str">
            <v>COOP. HUANCAYO MZ.C LT.18 II ETAPA</v>
          </cell>
        </row>
        <row r="741">
          <cell r="D741" t="str">
            <v>10801784</v>
          </cell>
          <cell r="E741" t="str">
            <v>11</v>
          </cell>
          <cell r="F741" t="str">
            <v>EL AGUSTINO</v>
          </cell>
          <cell r="G741" t="str">
            <v>PSJE. JUNIN N°175 2DA ZONA</v>
          </cell>
        </row>
        <row r="742">
          <cell r="D742" t="str">
            <v>08311943</v>
          </cell>
          <cell r="E742" t="str">
            <v>32</v>
          </cell>
          <cell r="F742" t="str">
            <v>SAN JUAN DE LURIGANCHO</v>
          </cell>
          <cell r="G742" t="str">
            <v>JR. SAN JOSE N°353 URB. TRES COMPUERTAS</v>
          </cell>
        </row>
        <row r="743">
          <cell r="D743" t="str">
            <v>10701859</v>
          </cell>
          <cell r="E743" t="str">
            <v>37</v>
          </cell>
          <cell r="F743" t="str">
            <v>SANTA ANITA</v>
          </cell>
          <cell r="G743" t="str">
            <v>CALLE ERNESTO GUEVARA N°523</v>
          </cell>
        </row>
        <row r="744">
          <cell r="D744" t="str">
            <v>43126261</v>
          </cell>
          <cell r="E744" t="str">
            <v>22</v>
          </cell>
          <cell r="F744" t="str">
            <v>MIRAFLORES</v>
          </cell>
          <cell r="G744" t="str">
            <v>JR. MATEO PUMACAHUA N°241</v>
          </cell>
        </row>
        <row r="745">
          <cell r="D745" t="str">
            <v>43459235</v>
          </cell>
          <cell r="E745" t="str">
            <v>11</v>
          </cell>
          <cell r="F745" t="str">
            <v>EL AGUSTINO</v>
          </cell>
          <cell r="G745" t="str">
            <v>CALLE LOS RUBIES N°140 COOP. HUANCAYO</v>
          </cell>
        </row>
        <row r="746">
          <cell r="D746" t="str">
            <v>32792596</v>
          </cell>
          <cell r="E746" t="str">
            <v>37</v>
          </cell>
          <cell r="F746" t="str">
            <v>SANTA ANITA</v>
          </cell>
          <cell r="G746" t="str">
            <v>JR. SANTIAGO TAVARA N°159 URB. HUASCAR</v>
          </cell>
        </row>
        <row r="747">
          <cell r="D747" t="str">
            <v>29581941</v>
          </cell>
          <cell r="E747" t="str">
            <v>21</v>
          </cell>
          <cell r="F747" t="str">
            <v>PUEBLO LIBRE</v>
          </cell>
          <cell r="G747" t="str">
            <v>GENERAL BORGOÑO N°265</v>
          </cell>
        </row>
        <row r="748">
          <cell r="D748" t="str">
            <v>10429437</v>
          </cell>
          <cell r="E748" t="str">
            <v>06</v>
          </cell>
          <cell r="F748" t="str">
            <v>CARABAYLLO</v>
          </cell>
          <cell r="G748" t="str">
            <v>JR. LAS BEGONIAS N°605 URB. SANTA ISABEL</v>
          </cell>
        </row>
        <row r="749">
          <cell r="D749" t="str">
            <v>40203663</v>
          </cell>
          <cell r="E749" t="str">
            <v>51</v>
          </cell>
          <cell r="F749" t="str">
            <v>CALLAO</v>
          </cell>
          <cell r="G749" t="str">
            <v>URB.3 DE OCTUBRE MZ.C1 LT.21 JR.RAMON CASTLLA</v>
          </cell>
        </row>
        <row r="750">
          <cell r="D750" t="str">
            <v>27437615</v>
          </cell>
          <cell r="E750" t="str">
            <v>17</v>
          </cell>
          <cell r="F750" t="str">
            <v>LOS OLIVOS</v>
          </cell>
          <cell r="G750" t="str">
            <v>AV. LAS PALMERAS N°5517</v>
          </cell>
        </row>
        <row r="751">
          <cell r="D751" t="str">
            <v>40235369</v>
          </cell>
          <cell r="E751" t="str">
            <v>32</v>
          </cell>
          <cell r="F751" t="str">
            <v>SAN JUAN DE LURIGANCHO</v>
          </cell>
          <cell r="G751" t="str">
            <v>JR. RIO UCAYALI N°3292 URB. CANTO REY</v>
          </cell>
        </row>
        <row r="752">
          <cell r="D752" t="str">
            <v>03883017</v>
          </cell>
          <cell r="E752" t="str">
            <v>05</v>
          </cell>
          <cell r="F752" t="str">
            <v>BRENA</v>
          </cell>
          <cell r="G752" t="str">
            <v>PARQUE SOCABAYA 931</v>
          </cell>
        </row>
        <row r="753">
          <cell r="D753" t="str">
            <v>07166547</v>
          </cell>
          <cell r="E753" t="str">
            <v>35</v>
          </cell>
          <cell r="F753" t="str">
            <v>SAN MARTIN DE PORRAS</v>
          </cell>
          <cell r="G753" t="str">
            <v>JR.LOS RUIBARES 364</v>
          </cell>
        </row>
        <row r="754">
          <cell r="D754" t="str">
            <v>07265852</v>
          </cell>
          <cell r="E754" t="str">
            <v>05</v>
          </cell>
          <cell r="F754" t="str">
            <v>BRENA</v>
          </cell>
          <cell r="G754" t="str">
            <v>JR. OLMEDO 321</v>
          </cell>
        </row>
        <row r="755">
          <cell r="D755" t="str">
            <v>10587258</v>
          </cell>
          <cell r="E755" t="str">
            <v>22</v>
          </cell>
          <cell r="F755" t="str">
            <v>MIRAFLORES</v>
          </cell>
          <cell r="G755" t="str">
            <v>AV. ANGAMOS OESTE 371 DPTO. 403</v>
          </cell>
        </row>
        <row r="756">
          <cell r="D756" t="str">
            <v>10580577</v>
          </cell>
          <cell r="E756" t="str">
            <v>37</v>
          </cell>
          <cell r="F756" t="str">
            <v>SANTA ANITA</v>
          </cell>
          <cell r="G756" t="str">
            <v>LAS MAGNOLIAS 148 STA.ROSA DE  QUIVES</v>
          </cell>
        </row>
        <row r="757">
          <cell r="D757" t="str">
            <v>09751148</v>
          </cell>
          <cell r="E757" t="str">
            <v>14</v>
          </cell>
          <cell r="F757" t="str">
            <v>LA MOLINA</v>
          </cell>
          <cell r="G757" t="str">
            <v>AV.LA ARBOLEDA 422 URB. SIRIUS</v>
          </cell>
        </row>
        <row r="758">
          <cell r="D758" t="str">
            <v>32959892</v>
          </cell>
          <cell r="E758" t="str">
            <v>03</v>
          </cell>
          <cell r="F758" t="str">
            <v>ATE</v>
          </cell>
          <cell r="G758" t="str">
            <v>URB. EL REMANSO DE SANTA CLARA MZ V LT. 9</v>
          </cell>
        </row>
        <row r="759">
          <cell r="D759" t="str">
            <v>18166424</v>
          </cell>
          <cell r="E759" t="str">
            <v>40</v>
          </cell>
          <cell r="F759" t="str">
            <v>SANTIAGO DE SURCO</v>
          </cell>
          <cell r="G759" t="str">
            <v>CALLE LA LUNA 190 URB SAN ROQUE</v>
          </cell>
        </row>
        <row r="760">
          <cell r="D760" t="str">
            <v>09760776</v>
          </cell>
          <cell r="E760" t="str">
            <v>18</v>
          </cell>
          <cell r="F760" t="str">
            <v>CHOSICA</v>
          </cell>
          <cell r="G760" t="str">
            <v>CALLE JULIO C.TELLO 114</v>
          </cell>
        </row>
        <row r="761">
          <cell r="D761" t="str">
            <v>10469468</v>
          </cell>
          <cell r="E761" t="str">
            <v>32</v>
          </cell>
          <cell r="F761" t="str">
            <v>SAN JUAN DE LURIGANCHO</v>
          </cell>
          <cell r="G761" t="str">
            <v>Urb. MARISCAL CACERES MZ, C 6 LOTE 21</v>
          </cell>
        </row>
        <row r="762">
          <cell r="D762" t="str">
            <v>10299538</v>
          </cell>
          <cell r="E762" t="str">
            <v>40</v>
          </cell>
          <cell r="F762" t="str">
            <v>SANTIAGO DE SURCO</v>
          </cell>
          <cell r="G762" t="str">
            <v>AV. MORRO SOLAR C-1 14 URB.MONTERRICO</v>
          </cell>
        </row>
        <row r="763">
          <cell r="D763" t="str">
            <v>07461898</v>
          </cell>
          <cell r="E763" t="str">
            <v>01</v>
          </cell>
          <cell r="F763" t="str">
            <v>LIMA</v>
          </cell>
          <cell r="G763" t="str">
            <v>JR.HOLANDA 2181 CHACRA RIOS NORTE CERCADO</v>
          </cell>
        </row>
        <row r="764">
          <cell r="D764" t="str">
            <v>07474300</v>
          </cell>
          <cell r="E764" t="str">
            <v>37</v>
          </cell>
          <cell r="F764" t="str">
            <v>SANTA ANITA</v>
          </cell>
          <cell r="G764" t="str">
            <v>COOP.VIÑA SAN FRANCISCO MZ, Z LOTE 14</v>
          </cell>
        </row>
        <row r="765">
          <cell r="D765" t="str">
            <v>10382676</v>
          </cell>
          <cell r="E765" t="str">
            <v>10</v>
          </cell>
          <cell r="F765" t="str">
            <v>COMAS</v>
          </cell>
          <cell r="G765" t="str">
            <v>PASAJE YAUYOS 150 SAN FELIPE</v>
          </cell>
        </row>
        <row r="766">
          <cell r="D766" t="str">
            <v>28259973</v>
          </cell>
          <cell r="E766" t="str">
            <v>33</v>
          </cell>
          <cell r="F766" t="str">
            <v>SAN JUAN DE MIRAFLORES</v>
          </cell>
          <cell r="G766" t="str">
            <v>FLORES DE VILLA MZ I LOT. 5 PRIMERA ETAPA</v>
          </cell>
        </row>
        <row r="767">
          <cell r="D767" t="str">
            <v>40285841</v>
          </cell>
          <cell r="E767" t="str">
            <v>32</v>
          </cell>
          <cell r="F767" t="str">
            <v>SAN JUAN DE LURIGANCHO</v>
          </cell>
          <cell r="G767" t="str">
            <v>URB. LOS JAZMINES 706 AV. CANTO GRANDE</v>
          </cell>
        </row>
        <row r="768">
          <cell r="D768" t="str">
            <v>41029266</v>
          </cell>
          <cell r="E768" t="str">
            <v>35</v>
          </cell>
          <cell r="F768" t="str">
            <v>SAN MARTIN DE PORRAS</v>
          </cell>
          <cell r="G768" t="str">
            <v>JR.AYACUCHO N-4095</v>
          </cell>
        </row>
        <row r="769">
          <cell r="D769" t="str">
            <v>40312062</v>
          </cell>
          <cell r="E769" t="str">
            <v>32</v>
          </cell>
          <cell r="F769" t="str">
            <v>SAN JUAN DE LURIGANCHO</v>
          </cell>
          <cell r="G769" t="str">
            <v>MZ. N-1 LOTE 19 CANTO REY</v>
          </cell>
        </row>
        <row r="770">
          <cell r="D770" t="str">
            <v>40640031</v>
          </cell>
          <cell r="E770" t="str">
            <v>11</v>
          </cell>
          <cell r="F770" t="str">
            <v>EL AGUSTINO</v>
          </cell>
          <cell r="G770" t="str">
            <v>CALLE CANADA 130</v>
          </cell>
        </row>
        <row r="771">
          <cell r="D771" t="str">
            <v>40949664</v>
          </cell>
          <cell r="E771" t="str">
            <v>21</v>
          </cell>
          <cell r="F771" t="str">
            <v>PUEBLO LIBRE</v>
          </cell>
          <cell r="G771" t="str">
            <v>JR. MARTE Nº 484</v>
          </cell>
        </row>
        <row r="772">
          <cell r="D772" t="str">
            <v>09944200</v>
          </cell>
          <cell r="E772" t="str">
            <v>01</v>
          </cell>
          <cell r="F772" t="str">
            <v>LIMA</v>
          </cell>
          <cell r="G772" t="str">
            <v>LOS ALAMOS DE LIMA MZ. A LOTE 5 BARRIOS ALTOS</v>
          </cell>
        </row>
        <row r="773">
          <cell r="D773" t="str">
            <v>01322018</v>
          </cell>
          <cell r="E773" t="str">
            <v>13</v>
          </cell>
          <cell r="F773" t="str">
            <v>JESUS MARIA</v>
          </cell>
          <cell r="G773" t="str">
            <v>JR. MARISCAL MILLER 965 DPTO.802</v>
          </cell>
        </row>
        <row r="774">
          <cell r="D774" t="str">
            <v>23015661</v>
          </cell>
          <cell r="E774" t="str">
            <v>11</v>
          </cell>
          <cell r="F774" t="str">
            <v>EL AGUSTINO</v>
          </cell>
          <cell r="G774" t="str">
            <v>JR RIO NAUTA 273</v>
          </cell>
        </row>
        <row r="775">
          <cell r="D775" t="str">
            <v>08756962</v>
          </cell>
          <cell r="E775" t="str">
            <v>40</v>
          </cell>
          <cell r="F775" t="str">
            <v>SANTIAGO DE SURCO</v>
          </cell>
          <cell r="G775" t="str">
            <v>CALLE J-6 URB. LOS PRECURSORES</v>
          </cell>
        </row>
        <row r="776">
          <cell r="D776" t="str">
            <v>40862680</v>
          </cell>
          <cell r="E776" t="str">
            <v>10</v>
          </cell>
          <cell r="F776" t="str">
            <v>COMAS</v>
          </cell>
          <cell r="G776" t="str">
            <v>AA.HH.CARMEN BAJO MZ F.LT.4 LA PASCANA</v>
          </cell>
        </row>
        <row r="777">
          <cell r="D777" t="str">
            <v>09870728</v>
          </cell>
          <cell r="E777" t="str">
            <v>28</v>
          </cell>
          <cell r="F777" t="str">
            <v>RIMAC</v>
          </cell>
          <cell r="G777" t="str">
            <v>JR. ANTARES SUR 398-URB.VENTURA ROSSI</v>
          </cell>
        </row>
        <row r="778">
          <cell r="D778" t="str">
            <v>22279909</v>
          </cell>
          <cell r="E778" t="str">
            <v>13</v>
          </cell>
          <cell r="F778" t="str">
            <v>JESUS MARIA</v>
          </cell>
          <cell r="G778" t="str">
            <v>CALLE ARNALDO MARQUEZ 810</v>
          </cell>
        </row>
        <row r="779">
          <cell r="D779" t="str">
            <v>09390859</v>
          </cell>
          <cell r="E779" t="str">
            <v>40</v>
          </cell>
          <cell r="F779" t="str">
            <v>SANTIAGO DE SURCO</v>
          </cell>
          <cell r="G779" t="str">
            <v>AV. EL PARQUE 459 URB. SAN ROQUE SURCO</v>
          </cell>
        </row>
        <row r="780">
          <cell r="D780" t="str">
            <v>09537004</v>
          </cell>
          <cell r="E780" t="str">
            <v>30</v>
          </cell>
          <cell r="F780" t="str">
            <v>SAN BORJA</v>
          </cell>
          <cell r="G780" t="str">
            <v>LAUTREC 106</v>
          </cell>
        </row>
        <row r="781">
          <cell r="D781" t="str">
            <v>25738125</v>
          </cell>
          <cell r="E781" t="str">
            <v>52</v>
          </cell>
          <cell r="F781" t="str">
            <v>BELLAVISTA</v>
          </cell>
          <cell r="G781" t="str">
            <v>CIUDAD DEL PESCADOR MZ. Q2 LT.36</v>
          </cell>
        </row>
        <row r="782">
          <cell r="D782" t="str">
            <v>10203897</v>
          </cell>
          <cell r="E782" t="str">
            <v>17</v>
          </cell>
          <cell r="F782" t="str">
            <v>LOS OLIVOS</v>
          </cell>
          <cell r="G782" t="str">
            <v>CALLE DIAMANTES B5, VIRGEN DE LA SOLEDAD</v>
          </cell>
        </row>
        <row r="783">
          <cell r="D783" t="str">
            <v>09744755</v>
          </cell>
          <cell r="E783" t="str">
            <v>10</v>
          </cell>
          <cell r="F783" t="str">
            <v>COMAS</v>
          </cell>
          <cell r="G783" t="str">
            <v>AV. BELAUNDE N° 511 KM 13</v>
          </cell>
        </row>
        <row r="784">
          <cell r="D784" t="str">
            <v>08673991</v>
          </cell>
          <cell r="E784" t="str">
            <v>35</v>
          </cell>
          <cell r="F784" t="str">
            <v>SAN MARTIN DE PORRAS</v>
          </cell>
          <cell r="G784" t="str">
            <v>JR. CHINCHA N°342 URB. MESA REDONDA</v>
          </cell>
        </row>
        <row r="785">
          <cell r="D785" t="str">
            <v>06800749</v>
          </cell>
          <cell r="E785" t="str">
            <v>05</v>
          </cell>
          <cell r="F785" t="str">
            <v>BRENA</v>
          </cell>
          <cell r="G785" t="str">
            <v>JR. RESTAURACION</v>
          </cell>
        </row>
        <row r="786">
          <cell r="D786" t="str">
            <v>09999126</v>
          </cell>
          <cell r="E786" t="str">
            <v>30</v>
          </cell>
          <cell r="F786" t="str">
            <v>SAN BORJA</v>
          </cell>
          <cell r="G786" t="str">
            <v>CALLE JOHAN STRAUSS 220</v>
          </cell>
        </row>
        <row r="787">
          <cell r="D787" t="str">
            <v>09669773</v>
          </cell>
          <cell r="E787" t="str">
            <v>32</v>
          </cell>
          <cell r="F787" t="str">
            <v>SAN JUAN DE LURIGANCHO</v>
          </cell>
          <cell r="G787" t="str">
            <v>JR. LOS ZAFIROS MZ Z LT 21 URB. JORGE BASADRE</v>
          </cell>
        </row>
        <row r="788">
          <cell r="D788" t="str">
            <v>10107378</v>
          </cell>
          <cell r="E788" t="str">
            <v>32</v>
          </cell>
          <cell r="F788" t="str">
            <v>SAN JUAN DE LURIGANCHO</v>
          </cell>
          <cell r="G788" t="str">
            <v>JR. LOS ZAFIROS 2045 URB. SAN HILARION</v>
          </cell>
        </row>
        <row r="789">
          <cell r="D789" t="str">
            <v>04068245</v>
          </cell>
          <cell r="E789" t="str">
            <v>32</v>
          </cell>
          <cell r="F789" t="str">
            <v>SAN JUAN DE LURIGANCHO</v>
          </cell>
          <cell r="G789" t="str">
            <v>JR. TIAHUANACO N| 995 URB. ZARATE</v>
          </cell>
        </row>
        <row r="790">
          <cell r="D790" t="str">
            <v>40983545</v>
          </cell>
          <cell r="E790" t="str">
            <v>01</v>
          </cell>
          <cell r="F790" t="str">
            <v>LIMA</v>
          </cell>
          <cell r="G790" t="str">
            <v>CALLE LAS FABRICAS N°470 PP.JJ. 1RO DE SETIEMBRE</v>
          </cell>
        </row>
        <row r="791">
          <cell r="D791" t="str">
            <v>41918637</v>
          </cell>
          <cell r="E791" t="str">
            <v>18</v>
          </cell>
          <cell r="F791" t="str">
            <v>CHOSICA</v>
          </cell>
          <cell r="G791" t="str">
            <v>CAMPAMENTO FCC LA PERLA N° 25</v>
          </cell>
        </row>
        <row r="792">
          <cell r="D792" t="str">
            <v>40906374</v>
          </cell>
          <cell r="E792" t="str">
            <v>21</v>
          </cell>
          <cell r="F792" t="str">
            <v>PUEBLO LIBRE</v>
          </cell>
          <cell r="G792" t="str">
            <v>ALAMEDA EL ZENIT N° 108</v>
          </cell>
        </row>
        <row r="793">
          <cell r="D793" t="str">
            <v>10109269</v>
          </cell>
          <cell r="E793" t="str">
            <v>32</v>
          </cell>
          <cell r="F793" t="str">
            <v>SAN JUAN DE LURIGANCHO</v>
          </cell>
          <cell r="G793" t="str">
            <v>JR.VIENA N° 3946 URB. BUENOS ARIRES NUEVO SAN JUAN</v>
          </cell>
        </row>
        <row r="794">
          <cell r="D794" t="str">
            <v>40350257</v>
          </cell>
          <cell r="E794" t="str">
            <v>03</v>
          </cell>
          <cell r="F794" t="str">
            <v>ATE</v>
          </cell>
          <cell r="G794" t="str">
            <v>URB. CERES MZ. Z LT 29 2DA ETAPA</v>
          </cell>
        </row>
        <row r="795">
          <cell r="D795" t="str">
            <v>40096700</v>
          </cell>
          <cell r="E795" t="str">
            <v>37</v>
          </cell>
          <cell r="F795" t="str">
            <v>SANTA ANITA</v>
          </cell>
          <cell r="G795" t="str">
            <v>CALLE ENRIQUE ANAYA 538 DE COOP. UNIVERSAL</v>
          </cell>
        </row>
        <row r="796">
          <cell r="D796" t="str">
            <v>06604277</v>
          </cell>
          <cell r="E796" t="str">
            <v>03</v>
          </cell>
          <cell r="F796" t="str">
            <v>ATE</v>
          </cell>
          <cell r="G796" t="str">
            <v>ENRIQUE PALACIOS N° 217</v>
          </cell>
        </row>
        <row r="797">
          <cell r="D797" t="str">
            <v>09762201</v>
          </cell>
          <cell r="E797" t="str">
            <v>14</v>
          </cell>
          <cell r="F797" t="str">
            <v>LA MOLINA</v>
          </cell>
          <cell r="G797" t="str">
            <v>AV. MANAGUA MZ. A2 LT 37 URB. SANTA PATRICIA</v>
          </cell>
        </row>
        <row r="798">
          <cell r="D798" t="str">
            <v>09878971</v>
          </cell>
          <cell r="E798" t="str">
            <v>03</v>
          </cell>
          <cell r="F798" t="str">
            <v>ATE</v>
          </cell>
          <cell r="G798" t="str">
            <v>LOS AJENJOS N°104 URB. RECAUDADORES SALAMANCA</v>
          </cell>
        </row>
        <row r="799">
          <cell r="D799" t="str">
            <v>09521476</v>
          </cell>
          <cell r="E799" t="str">
            <v>11</v>
          </cell>
          <cell r="F799" t="str">
            <v>EL AGUSTINO</v>
          </cell>
          <cell r="G799" t="str">
            <v>JR. LOS HIGOS N° 210 COOP.TAYACAJA</v>
          </cell>
        </row>
        <row r="800">
          <cell r="D800" t="str">
            <v>21554540</v>
          </cell>
          <cell r="E800" t="str">
            <v>15</v>
          </cell>
          <cell r="F800" t="str">
            <v>LA VICTORIA</v>
          </cell>
          <cell r="G800" t="str">
            <v>JR. SEBASTIAN BARRANCA N° 930 DPTO. F-11</v>
          </cell>
        </row>
        <row r="801">
          <cell r="D801" t="str">
            <v>10358817</v>
          </cell>
          <cell r="E801" t="str">
            <v>40</v>
          </cell>
          <cell r="F801" t="str">
            <v>SANTIAGO DE SURCO</v>
          </cell>
          <cell r="G801" t="str">
            <v>CALLE LAS ORQUIDEAS MZ F LT 7 2DO PISO SAN IGNACIO</v>
          </cell>
        </row>
        <row r="802">
          <cell r="D802" t="str">
            <v>07507979</v>
          </cell>
          <cell r="E802" t="str">
            <v>15</v>
          </cell>
          <cell r="F802" t="str">
            <v>LA VICTORIA</v>
          </cell>
          <cell r="G802" t="str">
            <v>PROLONGACION HUAMNGA N° 238</v>
          </cell>
        </row>
        <row r="803">
          <cell r="D803" t="str">
            <v>40526962</v>
          </cell>
          <cell r="F803" t="e">
            <v>#N/A</v>
          </cell>
          <cell r="G803" t="str">
            <v>CLL MANUEL SEGURA N°205 DPTO 2 URB. SANTA BEATRIZ</v>
          </cell>
        </row>
        <row r="804">
          <cell r="D804" t="str">
            <v>40999492</v>
          </cell>
          <cell r="E804" t="str">
            <v>25</v>
          </cell>
          <cell r="F804" t="str">
            <v>PUENTE PIEDRA</v>
          </cell>
          <cell r="G804" t="str">
            <v>MZ C1 LT 9 URB. ROSA LUZ</v>
          </cell>
        </row>
        <row r="805">
          <cell r="D805" t="str">
            <v>10266211</v>
          </cell>
          <cell r="E805" t="str">
            <v>22</v>
          </cell>
          <cell r="F805" t="str">
            <v>MIRAFLORES</v>
          </cell>
          <cell r="G805" t="str">
            <v>PARQUE JUANA ALARCO DAMMERT N° 155</v>
          </cell>
        </row>
        <row r="806">
          <cell r="D806" t="str">
            <v>23925404</v>
          </cell>
          <cell r="E806" t="str">
            <v>36</v>
          </cell>
          <cell r="F806" t="str">
            <v>SAN MIGUEL</v>
          </cell>
          <cell r="G806" t="str">
            <v>AV.DINTILHAC 213 URB.PANDO</v>
          </cell>
        </row>
        <row r="807">
          <cell r="D807" t="str">
            <v>29608964</v>
          </cell>
          <cell r="E807" t="str">
            <v>21</v>
          </cell>
          <cell r="F807" t="str">
            <v>PUEBLO LIBRE</v>
          </cell>
          <cell r="G807" t="str">
            <v>AV. BOLIVAR 2150 - 2250, BLOCK E8 DPTO 503</v>
          </cell>
        </row>
        <row r="808">
          <cell r="D808" t="str">
            <v>10089621</v>
          </cell>
          <cell r="E808" t="str">
            <v>43</v>
          </cell>
          <cell r="F808" t="str">
            <v>VILLA MARIA DEL TRIUNFO</v>
          </cell>
        </row>
        <row r="809">
          <cell r="D809" t="str">
            <v>25746859</v>
          </cell>
          <cell r="E809" t="str">
            <v>40</v>
          </cell>
          <cell r="F809" t="str">
            <v>SANTIAGO DE SURCO</v>
          </cell>
          <cell r="G809" t="str">
            <v>LUIS SOLOGUREN 130 DPTO 201 URB. VISTA ALEGRE</v>
          </cell>
        </row>
        <row r="810">
          <cell r="D810" t="str">
            <v>40730332</v>
          </cell>
          <cell r="E810" t="str">
            <v>35</v>
          </cell>
          <cell r="F810" t="str">
            <v>SAN MARTIN DE PORRAS</v>
          </cell>
          <cell r="G810" t="str">
            <v>CALLE ENRIQUE LA ROSA N°133 UUB. INGENIERIA</v>
          </cell>
        </row>
        <row r="811">
          <cell r="D811" t="str">
            <v>09586797</v>
          </cell>
          <cell r="E811" t="str">
            <v>33</v>
          </cell>
          <cell r="F811" t="str">
            <v>SAN JUAN DE MIRAFLORES</v>
          </cell>
          <cell r="G811" t="str">
            <v>MZ. A 10 LTE 34 LEONCIO PRADO PANPLONA ALTA</v>
          </cell>
        </row>
        <row r="812">
          <cell r="D812" t="str">
            <v>21530370</v>
          </cell>
          <cell r="E812" t="str">
            <v>16</v>
          </cell>
          <cell r="F812" t="str">
            <v>LINCE</v>
          </cell>
          <cell r="G812" t="str">
            <v>JR. SINCHI ROCA N° 2405 DPTO 301</v>
          </cell>
        </row>
        <row r="813">
          <cell r="D813" t="str">
            <v>08150060</v>
          </cell>
          <cell r="E813" t="str">
            <v>14</v>
          </cell>
          <cell r="F813" t="str">
            <v>LA MOLINA</v>
          </cell>
          <cell r="G813" t="str">
            <v>CALLE CESAR VALLEJO N° 140</v>
          </cell>
        </row>
        <row r="814">
          <cell r="D814" t="str">
            <v>09907871</v>
          </cell>
          <cell r="E814" t="str">
            <v>35</v>
          </cell>
          <cell r="F814" t="str">
            <v>SAN MARTIN DE PORRAS</v>
          </cell>
          <cell r="G814" t="str">
            <v>JR. VERACRUZ N° 409</v>
          </cell>
        </row>
        <row r="815">
          <cell r="D815" t="str">
            <v>27144798</v>
          </cell>
          <cell r="E815" t="str">
            <v>36</v>
          </cell>
          <cell r="F815" t="str">
            <v>SAN MIGUEL</v>
          </cell>
          <cell r="G815" t="str">
            <v>CALLE ALBERTO BARTRON N° 126 URB. LAS LEYENDAS</v>
          </cell>
        </row>
        <row r="816">
          <cell r="D816" t="str">
            <v>06292115</v>
          </cell>
          <cell r="E816" t="str">
            <v>54</v>
          </cell>
          <cell r="F816" t="str">
            <v>LA PERLA</v>
          </cell>
          <cell r="G816" t="str">
            <v>AV. VALDEROMAR N° 179 - 401</v>
          </cell>
        </row>
        <row r="817">
          <cell r="D817" t="str">
            <v>40251898</v>
          </cell>
          <cell r="E817" t="str">
            <v>21</v>
          </cell>
          <cell r="F817" t="str">
            <v>PUEBLO LIBRE</v>
          </cell>
          <cell r="G817" t="str">
            <v>AV. BRASIL N° 2584 DPTO 401</v>
          </cell>
        </row>
        <row r="818">
          <cell r="D818" t="str">
            <v>41602387</v>
          </cell>
          <cell r="E818" t="str">
            <v>37</v>
          </cell>
          <cell r="F818" t="str">
            <v>SANTA ANITA</v>
          </cell>
          <cell r="G818" t="str">
            <v>AV. LAS AGUILAS N° 338</v>
          </cell>
        </row>
        <row r="819">
          <cell r="D819" t="str">
            <v>06753538</v>
          </cell>
          <cell r="E819" t="str">
            <v>36</v>
          </cell>
          <cell r="F819" t="str">
            <v>SAN MIGUEL</v>
          </cell>
          <cell r="G819" t="str">
            <v>JULIAN ARCE 169</v>
          </cell>
        </row>
        <row r="820">
          <cell r="D820" t="str">
            <v>23945692</v>
          </cell>
          <cell r="E820" t="str">
            <v>13</v>
          </cell>
          <cell r="F820" t="str">
            <v>JESUS MARIA</v>
          </cell>
          <cell r="G820" t="str">
            <v>JR. LLOQUE YUPANQUI 1232 - B</v>
          </cell>
        </row>
        <row r="821">
          <cell r="D821" t="str">
            <v>10544862</v>
          </cell>
          <cell r="E821" t="str">
            <v>15</v>
          </cell>
          <cell r="F821" t="str">
            <v>LA VICTORIA</v>
          </cell>
          <cell r="G821" t="str">
            <v>PROLONGACION TRUJILLO SUR N°1090</v>
          </cell>
        </row>
        <row r="822">
          <cell r="D822" t="str">
            <v>09445261</v>
          </cell>
          <cell r="E822" t="str">
            <v>01</v>
          </cell>
          <cell r="F822" t="str">
            <v>LIMA</v>
          </cell>
          <cell r="G822" t="str">
            <v>UNIDAD VECINAL DE MIRONES BLOCK 19 - A 401</v>
          </cell>
        </row>
        <row r="823">
          <cell r="D823" t="str">
            <v>08144548</v>
          </cell>
          <cell r="E823" t="str">
            <v>10</v>
          </cell>
          <cell r="F823" t="str">
            <v>COMAS</v>
          </cell>
          <cell r="G823" t="str">
            <v>CALLE SANTA LIGIA N° 198</v>
          </cell>
        </row>
        <row r="824">
          <cell r="D824" t="str">
            <v>40142648</v>
          </cell>
          <cell r="E824" t="str">
            <v>43</v>
          </cell>
          <cell r="F824" t="str">
            <v>VILLA MARIA DEL TRIUNFO</v>
          </cell>
          <cell r="G824" t="str">
            <v>AV. LUIS PRADO N° 132 SAN GABRIEL</v>
          </cell>
        </row>
        <row r="825">
          <cell r="D825" t="str">
            <v>10467212</v>
          </cell>
          <cell r="E825" t="str">
            <v>11</v>
          </cell>
          <cell r="F825" t="str">
            <v>EL AGUSTINO</v>
          </cell>
          <cell r="G825" t="str">
            <v>JR. LOS ANDES N° 476 6TA ZONA</v>
          </cell>
        </row>
        <row r="826">
          <cell r="D826" t="str">
            <v>07523869</v>
          </cell>
          <cell r="E826" t="str">
            <v>15</v>
          </cell>
          <cell r="F826" t="str">
            <v>LA VICTORIA</v>
          </cell>
          <cell r="G826" t="str">
            <v>JR. OBREROS N° 147 DPTO. 105</v>
          </cell>
        </row>
        <row r="827">
          <cell r="D827" t="str">
            <v>40124757</v>
          </cell>
          <cell r="E827" t="str">
            <v>14</v>
          </cell>
          <cell r="F827" t="str">
            <v>LA MOLINA</v>
          </cell>
          <cell r="G827" t="str">
            <v>AV. EL CORREGIDOR MZ.F1 LT. 1 URB. LA ENSELADA</v>
          </cell>
        </row>
        <row r="828">
          <cell r="D828" t="str">
            <v>40241021</v>
          </cell>
          <cell r="E828" t="str">
            <v>21</v>
          </cell>
          <cell r="F828" t="str">
            <v>PUEBLO LIBRE</v>
          </cell>
          <cell r="G828" t="str">
            <v>AV. BRASIL 881</v>
          </cell>
        </row>
        <row r="829">
          <cell r="D829" t="str">
            <v>41234406</v>
          </cell>
          <cell r="E829" t="str">
            <v>41</v>
          </cell>
          <cell r="F829" t="str">
            <v>SURQUILLO</v>
          </cell>
          <cell r="G829" t="str">
            <v>CALLE GENERAL VELARDE N° 565</v>
          </cell>
        </row>
        <row r="830">
          <cell r="D830" t="str">
            <v>31664526</v>
          </cell>
          <cell r="E830" t="str">
            <v>35</v>
          </cell>
          <cell r="F830" t="str">
            <v>SAN MARTIN DE PORRAS</v>
          </cell>
          <cell r="G830" t="str">
            <v>JR. FEDERICO WENZARA 1057 URB. PALAO</v>
          </cell>
        </row>
        <row r="831">
          <cell r="D831" t="str">
            <v>10713545</v>
          </cell>
          <cell r="E831" t="str">
            <v>34</v>
          </cell>
          <cell r="F831" t="str">
            <v>SAN LUIS</v>
          </cell>
          <cell r="G831" t="str">
            <v>JR.AUGUSTO DURAND N° 2790</v>
          </cell>
        </row>
        <row r="832">
          <cell r="D832" t="str">
            <v>20565506</v>
          </cell>
          <cell r="E832" t="str">
            <v>03</v>
          </cell>
          <cell r="F832" t="str">
            <v>ATE</v>
          </cell>
          <cell r="G832" t="str">
            <v>MZ "C" LT "17" LAS GARDEMIAS</v>
          </cell>
        </row>
        <row r="833">
          <cell r="D833" t="str">
            <v>10801008</v>
          </cell>
          <cell r="E833" t="str">
            <v>11</v>
          </cell>
          <cell r="F833" t="str">
            <v>EL AGUSTINO</v>
          </cell>
          <cell r="G833" t="str">
            <v>PASAJE GARCIA SALCEDO N°175</v>
          </cell>
        </row>
        <row r="834">
          <cell r="D834" t="str">
            <v>10809955</v>
          </cell>
          <cell r="E834" t="str">
            <v>40</v>
          </cell>
          <cell r="F834" t="str">
            <v>SANTIAGO DE SURCO</v>
          </cell>
          <cell r="G834" t="str">
            <v>CALLE MONTE ABETO N° 354 URB. MONTERRICO SUR</v>
          </cell>
        </row>
        <row r="835">
          <cell r="D835" t="str">
            <v>32969471</v>
          </cell>
          <cell r="E835" t="str">
            <v>32</v>
          </cell>
          <cell r="F835" t="str">
            <v>SAN JUAN DE LURIGANCHO</v>
          </cell>
          <cell r="G835" t="str">
            <v>JR CAJAMARQUILLA 787</v>
          </cell>
        </row>
        <row r="836">
          <cell r="D836" t="str">
            <v>09561636</v>
          </cell>
          <cell r="E836" t="str">
            <v>36</v>
          </cell>
          <cell r="F836" t="str">
            <v>SAN MIGUEL</v>
          </cell>
          <cell r="G836" t="str">
            <v>AV. LAS FLORES DE PRIMAVERA N° 863 URB. LAS FLORES</v>
          </cell>
        </row>
        <row r="837">
          <cell r="D837" t="str">
            <v>15762238</v>
          </cell>
          <cell r="E837" t="str">
            <v>32</v>
          </cell>
          <cell r="F837" t="str">
            <v>SAN JUAN DE LURIGANCHO</v>
          </cell>
          <cell r="G837" t="str">
            <v>MZ B LT 27 PSJ LAS DELICIAS</v>
          </cell>
        </row>
        <row r="838">
          <cell r="D838" t="str">
            <v>06815133</v>
          </cell>
          <cell r="E838" t="str">
            <v>36</v>
          </cell>
          <cell r="F838" t="str">
            <v>SAN MIGUEL</v>
          </cell>
          <cell r="G838" t="str">
            <v>AV. DINTHILAC 180 INT 502</v>
          </cell>
        </row>
        <row r="839">
          <cell r="D839" t="str">
            <v>25862813</v>
          </cell>
          <cell r="E839" t="str">
            <v>51</v>
          </cell>
          <cell r="F839" t="str">
            <v>CALLAO</v>
          </cell>
          <cell r="G839" t="str">
            <v>AV.OLIVAR 261 URB.PREVI</v>
          </cell>
        </row>
        <row r="840">
          <cell r="D840" t="str">
            <v>10055960</v>
          </cell>
          <cell r="E840" t="str">
            <v>37</v>
          </cell>
          <cell r="F840" t="str">
            <v>SANTA ANITA</v>
          </cell>
          <cell r="G840" t="str">
            <v>CALL.ERNESTO GUEVARA 443 COOP.UNIVERSAL</v>
          </cell>
        </row>
        <row r="841">
          <cell r="D841" t="str">
            <v>10553211</v>
          </cell>
          <cell r="E841" t="str">
            <v>41</v>
          </cell>
          <cell r="F841" t="str">
            <v>SURQUILLO</v>
          </cell>
          <cell r="G841" t="str">
            <v>SERGIO BERNALES 513 DP.202 URB.LA AURORA</v>
          </cell>
        </row>
        <row r="842">
          <cell r="D842" t="str">
            <v>09774806</v>
          </cell>
          <cell r="E842" t="str">
            <v>14</v>
          </cell>
          <cell r="F842" t="str">
            <v>LA MOLINA</v>
          </cell>
          <cell r="G842" t="str">
            <v>JR.MICAELA BASTIDAS 203 DPT.201 URB.STA PATRICIA 3</v>
          </cell>
        </row>
        <row r="843">
          <cell r="D843" t="str">
            <v>09779747</v>
          </cell>
          <cell r="E843" t="str">
            <v>11</v>
          </cell>
          <cell r="F843" t="str">
            <v>EL AGUSTINO</v>
          </cell>
          <cell r="G843" t="str">
            <v>AV.GARCILAZO DE LA VEGA 1349 4TA. ZONA 7 DE OCTUBR</v>
          </cell>
        </row>
        <row r="844">
          <cell r="D844" t="str">
            <v>06583531</v>
          </cell>
          <cell r="E844" t="str">
            <v>03</v>
          </cell>
          <cell r="F844" t="str">
            <v>ATE</v>
          </cell>
          <cell r="G844" t="str">
            <v>C.CENTRAL KM. 11.5 Nª 13900 SANTA CLARA</v>
          </cell>
        </row>
        <row r="845">
          <cell r="D845" t="str">
            <v>09442454</v>
          </cell>
          <cell r="E845" t="str">
            <v>01</v>
          </cell>
          <cell r="F845" t="str">
            <v>LIMA</v>
          </cell>
          <cell r="G845" t="str">
            <v>PROLONGACION JOSE GALVEZ Nº980 URB. STA. BEATRIZ</v>
          </cell>
        </row>
        <row r="846">
          <cell r="D846" t="str">
            <v>40830455</v>
          </cell>
          <cell r="E846" t="str">
            <v>17</v>
          </cell>
          <cell r="F846" t="str">
            <v>LOS OLIVOS</v>
          </cell>
          <cell r="G846" t="str">
            <v>URB. VILLA EL SOL JR. JUSTO ARIAS Nº 176</v>
          </cell>
        </row>
        <row r="847">
          <cell r="D847" t="str">
            <v>41312654</v>
          </cell>
          <cell r="E847" t="str">
            <v>51</v>
          </cell>
          <cell r="F847" t="str">
            <v>CALLAO</v>
          </cell>
          <cell r="G847" t="str">
            <v>PASEO DE LOS DOMINICOS 141 DPTO.301 STA.ROSA</v>
          </cell>
        </row>
        <row r="848">
          <cell r="D848" t="str">
            <v>09770228</v>
          </cell>
          <cell r="E848" t="str">
            <v>34</v>
          </cell>
          <cell r="F848" t="str">
            <v>SAN LUIS</v>
          </cell>
          <cell r="G848" t="str">
            <v>AV. SAN JUAN 983</v>
          </cell>
        </row>
        <row r="849">
          <cell r="D849" t="str">
            <v>40063979</v>
          </cell>
          <cell r="E849" t="str">
            <v>21</v>
          </cell>
          <cell r="F849" t="str">
            <v>PUEBLO LIBRE</v>
          </cell>
          <cell r="G849" t="str">
            <v>AV. MARIANO CORNEJO Nº1554</v>
          </cell>
        </row>
        <row r="850">
          <cell r="D850" t="str">
            <v>41316075</v>
          </cell>
          <cell r="E850" t="str">
            <v>22</v>
          </cell>
          <cell r="F850" t="str">
            <v>MIRAFLORES</v>
          </cell>
          <cell r="G850" t="str">
            <v>JIRON TRIPOLI Nº 314</v>
          </cell>
        </row>
        <row r="851">
          <cell r="D851" t="str">
            <v>25800068</v>
          </cell>
          <cell r="E851" t="str">
            <v>51</v>
          </cell>
          <cell r="F851" t="str">
            <v>CALLAO</v>
          </cell>
          <cell r="G851" t="str">
            <v>URB. EL OLIVAR MZ.L LT. 4</v>
          </cell>
        </row>
        <row r="852">
          <cell r="D852" t="str">
            <v>10363340</v>
          </cell>
          <cell r="E852" t="str">
            <v>32</v>
          </cell>
          <cell r="F852" t="str">
            <v>SAN JUAN DE LURIGANCHO</v>
          </cell>
          <cell r="G852" t="str">
            <v>ASOC.VIVIENDA EL TRIUNFO MZ. E LT. 9</v>
          </cell>
        </row>
        <row r="853">
          <cell r="D853" t="str">
            <v>09954477</v>
          </cell>
          <cell r="E853" t="str">
            <v>01</v>
          </cell>
          <cell r="F853" t="str">
            <v>LIMA</v>
          </cell>
          <cell r="G853" t="str">
            <v>SEBASTIAN LORENTE 276 BARRIOS ALTOS CERCADO</v>
          </cell>
        </row>
        <row r="854">
          <cell r="D854" t="str">
            <v>10664565</v>
          </cell>
          <cell r="E854" t="str">
            <v>32</v>
          </cell>
          <cell r="F854" t="str">
            <v>SAN JUAN DE LURIGANCHO</v>
          </cell>
          <cell r="G854" t="str">
            <v>JR. ECHENIQUE Nº 166 URB. SAN RAFAEL SJL</v>
          </cell>
        </row>
        <row r="855">
          <cell r="D855" t="str">
            <v>04067779</v>
          </cell>
          <cell r="E855" t="str">
            <v>32</v>
          </cell>
          <cell r="F855" t="str">
            <v>SAN JUAN DE LURIGANCHO</v>
          </cell>
          <cell r="G855" t="str">
            <v>JR. RAMON CASTILLA Nº 560 URB. SAN RAFAEL</v>
          </cell>
        </row>
        <row r="856">
          <cell r="D856" t="str">
            <v>41235012</v>
          </cell>
          <cell r="E856" t="str">
            <v>11</v>
          </cell>
          <cell r="F856" t="str">
            <v>EL AGUSTINO</v>
          </cell>
          <cell r="G856" t="str">
            <v>CALLE CUCARDA Nº 218</v>
          </cell>
        </row>
        <row r="857">
          <cell r="D857" t="str">
            <v>40497213</v>
          </cell>
          <cell r="E857" t="str">
            <v>32</v>
          </cell>
          <cell r="F857" t="str">
            <v>SAN JUAN DE LURIGANCHO</v>
          </cell>
          <cell r="G857" t="str">
            <v>JR. TACAYMAYO 2066 URB. MANGOMARCA</v>
          </cell>
        </row>
        <row r="858">
          <cell r="D858" t="str">
            <v>09505182</v>
          </cell>
          <cell r="E858" t="str">
            <v>11</v>
          </cell>
          <cell r="F858" t="str">
            <v>EL AGUSTINO</v>
          </cell>
          <cell r="G858" t="str">
            <v>JR. MARIANO BALDERRAGO 158 3ER. PISO COORPORACION</v>
          </cell>
        </row>
        <row r="859">
          <cell r="D859" t="str">
            <v>29592578</v>
          </cell>
          <cell r="E859" t="str">
            <v>10</v>
          </cell>
          <cell r="F859" t="str">
            <v>COMAS</v>
          </cell>
          <cell r="G859" t="str">
            <v>UBR. CARABAYLLO CALLE 20 MZ R LT 13</v>
          </cell>
        </row>
        <row r="860">
          <cell r="D860" t="str">
            <v>40665305</v>
          </cell>
          <cell r="E860" t="str">
            <v>37</v>
          </cell>
          <cell r="F860" t="str">
            <v>SANTA ANITA</v>
          </cell>
          <cell r="G860" t="str">
            <v>UBR. LA PRADERA 1RA. ETAPA MZ. E LT. 35</v>
          </cell>
        </row>
        <row r="861">
          <cell r="D861" t="str">
            <v>41456914</v>
          </cell>
          <cell r="E861" t="str">
            <v>35</v>
          </cell>
          <cell r="F861" t="str">
            <v>SAN MARTIN DE PORRAS</v>
          </cell>
          <cell r="G861" t="str">
            <v>CALLE GARCIA Y LASTRES Nº406 UBR. ING.</v>
          </cell>
        </row>
        <row r="862">
          <cell r="D862" t="str">
            <v>28317186</v>
          </cell>
          <cell r="E862" t="str">
            <v>07</v>
          </cell>
          <cell r="F862" t="str">
            <v>CHACLACAYO</v>
          </cell>
          <cell r="G862" t="str">
            <v>MZ. P LT. 12 VIRGEN DE FATIMA MORON</v>
          </cell>
        </row>
        <row r="863">
          <cell r="D863" t="str">
            <v>27575172</v>
          </cell>
          <cell r="E863" t="str">
            <v>12</v>
          </cell>
          <cell r="F863" t="str">
            <v>INDEPENDENCIA</v>
          </cell>
          <cell r="G863" t="str">
            <v>PASAJE JOSE DE SAN MARTIN 160 EL VOLANTE</v>
          </cell>
        </row>
        <row r="864">
          <cell r="D864" t="str">
            <v>10702696</v>
          </cell>
          <cell r="E864" t="str">
            <v>37</v>
          </cell>
          <cell r="F864" t="str">
            <v>SANTA ANITA</v>
          </cell>
          <cell r="G864" t="str">
            <v>CALLE PRIMERO DE MAYO MZ. V LT.24 137 COOP. UNIVER</v>
          </cell>
        </row>
        <row r="865">
          <cell r="D865" t="str">
            <v>06803661</v>
          </cell>
          <cell r="E865" t="str">
            <v>37</v>
          </cell>
          <cell r="F865" t="str">
            <v>SANTA ANITA</v>
          </cell>
          <cell r="G865" t="str">
            <v>CALLE LOS MILANOS Nº 340</v>
          </cell>
        </row>
        <row r="866">
          <cell r="D866" t="str">
            <v>10248321</v>
          </cell>
          <cell r="E866" t="str">
            <v>03</v>
          </cell>
          <cell r="F866" t="str">
            <v>ATE</v>
          </cell>
          <cell r="G866" t="str">
            <v>AV. LAS TORRES LT. 26 ASOCIACION DIGNIDAD NACIONAL</v>
          </cell>
        </row>
        <row r="867">
          <cell r="D867" t="str">
            <v>09377528</v>
          </cell>
          <cell r="E867" t="str">
            <v>30</v>
          </cell>
          <cell r="F867" t="str">
            <v>SAN BORJA</v>
          </cell>
          <cell r="G867" t="str">
            <v>AV. JAVIER PRADO ESTE 3479</v>
          </cell>
        </row>
        <row r="868">
          <cell r="D868" t="str">
            <v>09701388</v>
          </cell>
          <cell r="E868" t="str">
            <v>35</v>
          </cell>
          <cell r="F868" t="str">
            <v>SAN MARTIN DE PORRAS</v>
          </cell>
          <cell r="G868" t="str">
            <v>JR. 28 DE DICIEMBRE Nº 114</v>
          </cell>
        </row>
        <row r="869">
          <cell r="D869" t="str">
            <v>40664003</v>
          </cell>
          <cell r="E869" t="str">
            <v>30</v>
          </cell>
          <cell r="F869" t="str">
            <v>SAN BORJA</v>
          </cell>
          <cell r="G869" t="str">
            <v>CALLE LAS MUSAS  Nº199 DPTO. 204</v>
          </cell>
        </row>
        <row r="870">
          <cell r="D870" t="str">
            <v>40424404</v>
          </cell>
          <cell r="E870" t="str">
            <v>51</v>
          </cell>
          <cell r="F870" t="str">
            <v>CALLAO</v>
          </cell>
          <cell r="G870" t="str">
            <v>BARRIO FISCAL Nº CASA 39</v>
          </cell>
        </row>
        <row r="871">
          <cell r="D871" t="str">
            <v>40097499</v>
          </cell>
          <cell r="E871" t="str">
            <v>17</v>
          </cell>
          <cell r="F871" t="str">
            <v>LOS OLIVOS</v>
          </cell>
          <cell r="G871" t="str">
            <v>PASAJE E LOPEZ ALBUJAR Nº 280</v>
          </cell>
        </row>
        <row r="872">
          <cell r="D872" t="str">
            <v>40459364</v>
          </cell>
          <cell r="E872" t="str">
            <v>16</v>
          </cell>
          <cell r="F872" t="str">
            <v>LINCE</v>
          </cell>
          <cell r="G872" t="str">
            <v>JULIO C TELLO Nº 311 DPTO. 501</v>
          </cell>
        </row>
        <row r="873">
          <cell r="D873" t="str">
            <v>09775430</v>
          </cell>
          <cell r="E873" t="str">
            <v>11</v>
          </cell>
          <cell r="F873" t="str">
            <v>EL AGUSTINO</v>
          </cell>
          <cell r="G873" t="str">
            <v>CALLE COLON 1115</v>
          </cell>
        </row>
        <row r="874">
          <cell r="D874" t="str">
            <v>07521908</v>
          </cell>
          <cell r="E874" t="str">
            <v>15</v>
          </cell>
          <cell r="F874" t="str">
            <v>LA VICTORIA</v>
          </cell>
          <cell r="G874" t="str">
            <v>RESIDENCIAL MATUTE EDIF. 5 DPTO 204</v>
          </cell>
        </row>
        <row r="875">
          <cell r="D875" t="str">
            <v>06259801</v>
          </cell>
          <cell r="F875" t="e">
            <v>#N/A</v>
          </cell>
        </row>
        <row r="876">
          <cell r="D876" t="str">
            <v>41744182</v>
          </cell>
          <cell r="E876" t="str">
            <v>40</v>
          </cell>
          <cell r="F876" t="str">
            <v>SANTIAGO DE SURCO</v>
          </cell>
          <cell r="G876" t="str">
            <v>CALLE 11 Nº 127 URBANIZACION LOS PRECURSORES</v>
          </cell>
        </row>
        <row r="877">
          <cell r="D877" t="str">
            <v>07320314</v>
          </cell>
          <cell r="E877" t="str">
            <v>14</v>
          </cell>
          <cell r="F877" t="str">
            <v>LA MOLINA</v>
          </cell>
          <cell r="G877" t="str">
            <v>AV. LA MOLINA 1790 URB. SOL DE LA MOLINA</v>
          </cell>
        </row>
        <row r="878">
          <cell r="D878" t="str">
            <v>16755326</v>
          </cell>
          <cell r="E878" t="str">
            <v>11</v>
          </cell>
          <cell r="F878" t="str">
            <v>EL AGUSTINO</v>
          </cell>
          <cell r="G878" t="str">
            <v>CALLE BRASIL MZ. B LT. 3</v>
          </cell>
        </row>
        <row r="879">
          <cell r="D879" t="str">
            <v>09457482</v>
          </cell>
          <cell r="E879" t="str">
            <v>15</v>
          </cell>
          <cell r="F879" t="str">
            <v>LA VICTORIA</v>
          </cell>
          <cell r="G879" t="str">
            <v>URB. MANZANILLA BLOK C DPTO. 306</v>
          </cell>
        </row>
        <row r="880">
          <cell r="D880" t="str">
            <v>07490898</v>
          </cell>
          <cell r="E880" t="str">
            <v>15</v>
          </cell>
          <cell r="F880" t="str">
            <v>LA VICTORIA</v>
          </cell>
          <cell r="G880" t="str">
            <v>JR. AGUSTIN DE JAUREGUI Nª 523 INT. 17</v>
          </cell>
        </row>
        <row r="881">
          <cell r="D881" t="str">
            <v>09595656</v>
          </cell>
          <cell r="E881" t="str">
            <v>34</v>
          </cell>
          <cell r="F881" t="str">
            <v>SAN LUIS</v>
          </cell>
          <cell r="G881" t="str">
            <v>AVENIDA CANADA Nª 3808 URB. VILLA JARDIN</v>
          </cell>
        </row>
        <row r="882">
          <cell r="D882" t="str">
            <v>20005110</v>
          </cell>
          <cell r="E882" t="str">
            <v>34</v>
          </cell>
          <cell r="F882" t="str">
            <v>SAN LUIS</v>
          </cell>
          <cell r="G882" t="str">
            <v>AV. CIRCUNVALACION Nº 2129</v>
          </cell>
        </row>
        <row r="883">
          <cell r="D883" t="str">
            <v>07468250</v>
          </cell>
          <cell r="E883" t="str">
            <v>15</v>
          </cell>
          <cell r="F883" t="str">
            <v>LA VICTORIA</v>
          </cell>
          <cell r="G883" t="str">
            <v>PROLONGACION HUANUCO Nº 1780</v>
          </cell>
        </row>
        <row r="884">
          <cell r="D884" t="str">
            <v>21575421</v>
          </cell>
          <cell r="E884" t="str">
            <v>41</v>
          </cell>
          <cell r="F884" t="str">
            <v>SURQUILLO</v>
          </cell>
          <cell r="G884" t="str">
            <v>CALLE NEGOCIOS Nº 280 DPTO. A 504</v>
          </cell>
        </row>
        <row r="885">
          <cell r="D885" t="str">
            <v>06430078</v>
          </cell>
          <cell r="E885" t="str">
            <v>10</v>
          </cell>
          <cell r="F885" t="str">
            <v>COMAS</v>
          </cell>
          <cell r="G885" t="str">
            <v>JR. PUMACAHUA Nº 466</v>
          </cell>
        </row>
        <row r="886">
          <cell r="D886" t="str">
            <v>40392100</v>
          </cell>
          <cell r="E886" t="str">
            <v>42</v>
          </cell>
          <cell r="F886" t="str">
            <v>VILLA EL SALVADOR</v>
          </cell>
          <cell r="G886" t="str">
            <v>MZ. O LT. 7 AV. CENTRAL Y REVOLUCION RUTA 4</v>
          </cell>
        </row>
        <row r="887">
          <cell r="D887" t="str">
            <v>10138411</v>
          </cell>
          <cell r="E887" t="str">
            <v>17</v>
          </cell>
          <cell r="F887" t="str">
            <v>LOS OLIVOS</v>
          </cell>
          <cell r="G887" t="str">
            <v>CONJ.HABITA. EL TREBOL BLOCK A DPTO. 107</v>
          </cell>
        </row>
        <row r="888">
          <cell r="D888" t="str">
            <v>41193598</v>
          </cell>
          <cell r="E888" t="str">
            <v>01</v>
          </cell>
          <cell r="F888" t="str">
            <v>LIMA</v>
          </cell>
          <cell r="G888" t="str">
            <v>JR. MAYNAS 481 CERCADO DE LIMA</v>
          </cell>
        </row>
        <row r="889">
          <cell r="D889" t="str">
            <v>41197000</v>
          </cell>
          <cell r="E889" t="str">
            <v>03</v>
          </cell>
          <cell r="F889" t="str">
            <v>ATE</v>
          </cell>
          <cell r="G889" t="str">
            <v>LOS ANGELES MZ. O LT. 35</v>
          </cell>
        </row>
        <row r="890">
          <cell r="D890" t="str">
            <v>27424757</v>
          </cell>
          <cell r="E890" t="str">
            <v>11</v>
          </cell>
          <cell r="F890" t="str">
            <v>EL AGUSTINO</v>
          </cell>
          <cell r="G890" t="str">
            <v>CALLE LOS ALELIES Nº 616</v>
          </cell>
        </row>
        <row r="891">
          <cell r="D891" t="str">
            <v>09510135</v>
          </cell>
          <cell r="E891" t="str">
            <v>11</v>
          </cell>
          <cell r="F891" t="str">
            <v>EL AGUSTINO</v>
          </cell>
          <cell r="G891" t="str">
            <v>CALLE MANUEL FUMAGALLI Nº 195</v>
          </cell>
        </row>
        <row r="892">
          <cell r="D892" t="str">
            <v>41389181</v>
          </cell>
          <cell r="E892" t="str">
            <v>42</v>
          </cell>
          <cell r="F892" t="str">
            <v>VILLA EL SALVADOR</v>
          </cell>
          <cell r="G892" t="str">
            <v>MZ. D LT. 37 ETAPA 01 URB. PACHACAMAC</v>
          </cell>
        </row>
        <row r="893">
          <cell r="D893" t="str">
            <v>42880849</v>
          </cell>
          <cell r="E893" t="str">
            <v>51</v>
          </cell>
          <cell r="F893" t="str">
            <v>CALLAO</v>
          </cell>
          <cell r="G893" t="str">
            <v>MZ.E6 LT. 16 BOCANEGRA</v>
          </cell>
        </row>
        <row r="894">
          <cell r="D894" t="str">
            <v>40997737</v>
          </cell>
          <cell r="E894" t="str">
            <v>11</v>
          </cell>
          <cell r="F894" t="str">
            <v>EL AGUSTINO</v>
          </cell>
          <cell r="G894" t="str">
            <v>AV. 15 DE ABRIL Nº 506</v>
          </cell>
        </row>
        <row r="895">
          <cell r="D895" t="str">
            <v>23006795</v>
          </cell>
          <cell r="E895" t="str">
            <v>03</v>
          </cell>
          <cell r="F895" t="str">
            <v>ATE</v>
          </cell>
          <cell r="G895" t="str">
            <v>URB. MAYORAZGO CHICO CALLE NAVARRA Nº 420</v>
          </cell>
        </row>
        <row r="896">
          <cell r="D896" t="str">
            <v>42681441</v>
          </cell>
          <cell r="E896" t="str">
            <v>37</v>
          </cell>
          <cell r="F896" t="str">
            <v>SANTA ANITA</v>
          </cell>
          <cell r="G896" t="str">
            <v>CALLE 29 MZ.I LT.40 LAS PRADERAS</v>
          </cell>
        </row>
        <row r="897">
          <cell r="D897" t="str">
            <v>09565264</v>
          </cell>
          <cell r="E897" t="str">
            <v>32</v>
          </cell>
          <cell r="F897" t="str">
            <v>SAN JUAN DE LURIGANCHO</v>
          </cell>
          <cell r="G897" t="str">
            <v>JR. LOS ENELDOS Nº 654</v>
          </cell>
        </row>
        <row r="898">
          <cell r="D898" t="str">
            <v>15407997</v>
          </cell>
          <cell r="E898" t="str">
            <v>32</v>
          </cell>
          <cell r="F898" t="str">
            <v>SAN JUAN DE LURIGANCHO</v>
          </cell>
          <cell r="G898" t="str">
            <v>MZ. D9 LT. 39 URB. MARISCAL CACERES</v>
          </cell>
        </row>
        <row r="899">
          <cell r="D899" t="str">
            <v>16166168</v>
          </cell>
          <cell r="E899" t="str">
            <v>10</v>
          </cell>
          <cell r="F899" t="str">
            <v>COMAS</v>
          </cell>
          <cell r="G899" t="str">
            <v>COOPERATIVA PRIMAVERA MZ. N1 LT. 5A</v>
          </cell>
        </row>
        <row r="900">
          <cell r="D900" t="str">
            <v>40469030</v>
          </cell>
          <cell r="E900" t="str">
            <v>40</v>
          </cell>
          <cell r="F900" t="str">
            <v>SANTIAGO DE SURCO</v>
          </cell>
          <cell r="G900" t="str">
            <v>LOS JAZMINES MZ.I LT.6 URB.SAN IGNACIO</v>
          </cell>
        </row>
        <row r="901">
          <cell r="D901" t="str">
            <v>40699232</v>
          </cell>
          <cell r="E901" t="str">
            <v>35</v>
          </cell>
          <cell r="F901" t="str">
            <v>SAN MARTIN DE PORRAS</v>
          </cell>
          <cell r="G901" t="str">
            <v>AV. TOMAS VALLE MZ.B LT.2</v>
          </cell>
        </row>
        <row r="902">
          <cell r="D902" t="str">
            <v>20115140</v>
          </cell>
          <cell r="E902" t="str">
            <v>11</v>
          </cell>
          <cell r="F902" t="str">
            <v>EL AGUSTINO</v>
          </cell>
          <cell r="G902" t="str">
            <v>CALLE INDENPENDIENTE N 651</v>
          </cell>
        </row>
        <row r="903">
          <cell r="D903" t="str">
            <v>09599574</v>
          </cell>
          <cell r="E903" t="str">
            <v>34</v>
          </cell>
          <cell r="F903" t="str">
            <v>SAN LUIS</v>
          </cell>
          <cell r="G903" t="str">
            <v>JR. RIO PIURA Nº 345 URB.LAS MORAS</v>
          </cell>
        </row>
        <row r="904">
          <cell r="D904" t="str">
            <v>18157693</v>
          </cell>
          <cell r="E904" t="str">
            <v>52</v>
          </cell>
          <cell r="F904" t="str">
            <v>BELLAVISTA</v>
          </cell>
          <cell r="G904" t="str">
            <v>MZ. S2 LT.8 URB. CIUDAD DEL PESCADOR</v>
          </cell>
        </row>
        <row r="905">
          <cell r="D905" t="str">
            <v>21538337</v>
          </cell>
          <cell r="E905" t="str">
            <v>32</v>
          </cell>
          <cell r="F905" t="str">
            <v>SAN JUAN DE LURIGANCHO</v>
          </cell>
          <cell r="G905" t="str">
            <v>URB. RUBIES Nº 1767</v>
          </cell>
        </row>
        <row r="906">
          <cell r="D906" t="str">
            <v>40282032</v>
          </cell>
          <cell r="E906" t="str">
            <v>37</v>
          </cell>
          <cell r="F906" t="str">
            <v>SANTA ANITA</v>
          </cell>
          <cell r="G906" t="str">
            <v>CALLE MAXIMO VELANDRO Nº450 COOP. UNIVERSAL</v>
          </cell>
        </row>
        <row r="907">
          <cell r="D907" t="str">
            <v>10049200</v>
          </cell>
          <cell r="E907" t="str">
            <v>37</v>
          </cell>
          <cell r="F907" t="str">
            <v>SANTA ANITA</v>
          </cell>
          <cell r="G907" t="str">
            <v>JR. JUAN AYLLON Nº 339 LOS FICUS</v>
          </cell>
        </row>
        <row r="908">
          <cell r="D908" t="str">
            <v>40392518</v>
          </cell>
          <cell r="E908" t="str">
            <v>42</v>
          </cell>
          <cell r="F908" t="str">
            <v>VILLA EL SALVADOR</v>
          </cell>
          <cell r="G908" t="str">
            <v>SECTOR 06 GRUPO 13 MZ.J LT.05 URB.CONST.CIVIL</v>
          </cell>
        </row>
        <row r="909">
          <cell r="D909" t="str">
            <v>40637997</v>
          </cell>
          <cell r="E909" t="str">
            <v>22</v>
          </cell>
          <cell r="F909" t="str">
            <v>MIRAFLORES</v>
          </cell>
          <cell r="G909" t="str">
            <v>AV. GRAU Nº233 DPTO. 16</v>
          </cell>
        </row>
        <row r="910">
          <cell r="D910" t="str">
            <v>41843444</v>
          </cell>
          <cell r="E910" t="str">
            <v>03</v>
          </cell>
          <cell r="F910" t="str">
            <v>ATE</v>
          </cell>
          <cell r="G910" t="str">
            <v>URB.LOS PORTALES DE JAVIER PRADO CALLE HOLANDA MZX</v>
          </cell>
        </row>
        <row r="911">
          <cell r="D911" t="str">
            <v>21124868</v>
          </cell>
          <cell r="E911" t="str">
            <v>33</v>
          </cell>
          <cell r="F911" t="str">
            <v>SAN JUAN DE MIRAFLORES</v>
          </cell>
          <cell r="G911" t="str">
            <v>JR.JOAQUIN BERNAL Nº372 MZ.U LT.13</v>
          </cell>
        </row>
        <row r="912">
          <cell r="D912" t="str">
            <v>27423323</v>
          </cell>
          <cell r="E912" t="str">
            <v>11</v>
          </cell>
          <cell r="F912" t="str">
            <v>EL AGUSTINO</v>
          </cell>
          <cell r="G912" t="str">
            <v>CALLE LOS ALELIES Nº620 URB. SAN JOSE</v>
          </cell>
        </row>
        <row r="913">
          <cell r="D913" t="str">
            <v>40291955</v>
          </cell>
          <cell r="E913" t="str">
            <v>32</v>
          </cell>
          <cell r="F913" t="str">
            <v>SAN JUAN DE LURIGANCHO</v>
          </cell>
          <cell r="G913" t="str">
            <v>JR. LOS RUBIES Nº 1767 LAS FLORES</v>
          </cell>
        </row>
        <row r="914">
          <cell r="D914" t="str">
            <v>40754239</v>
          </cell>
          <cell r="E914" t="str">
            <v>37</v>
          </cell>
          <cell r="F914" t="str">
            <v>SANTA ANITA</v>
          </cell>
          <cell r="G914" t="str">
            <v>URB. EL ASESOR II</v>
          </cell>
        </row>
        <row r="915">
          <cell r="D915" t="str">
            <v>08143592</v>
          </cell>
          <cell r="E915" t="str">
            <v>28</v>
          </cell>
          <cell r="F915" t="str">
            <v>RIMAC</v>
          </cell>
          <cell r="G915" t="str">
            <v>MANUEL ODRIA Nº257</v>
          </cell>
        </row>
        <row r="916">
          <cell r="D916" t="str">
            <v>41184364</v>
          </cell>
          <cell r="E916" t="str">
            <v>32</v>
          </cell>
          <cell r="F916" t="str">
            <v>SAN JUAN DE LURIGANCHO</v>
          </cell>
          <cell r="G916" t="str">
            <v>URB.MARISCAL CACERES MZ.M9 LT.10</v>
          </cell>
        </row>
        <row r="917">
          <cell r="D917" t="str">
            <v>10176568</v>
          </cell>
          <cell r="E917" t="str">
            <v>14</v>
          </cell>
          <cell r="F917" t="str">
            <v>LA MOLINA</v>
          </cell>
          <cell r="G917" t="str">
            <v>CALLE LOS ALMENDROS Nº265 DPTO.211 URB.RES.MONTERR</v>
          </cell>
        </row>
        <row r="918">
          <cell r="D918" t="str">
            <v>07974660</v>
          </cell>
          <cell r="E918" t="str">
            <v>21</v>
          </cell>
          <cell r="F918" t="str">
            <v>PUEBLO LIBRE</v>
          </cell>
          <cell r="G918" t="str">
            <v>AV.MARIANO H. CORNEJO Nº1972</v>
          </cell>
        </row>
        <row r="919">
          <cell r="D919" t="str">
            <v>09664915</v>
          </cell>
          <cell r="E919" t="str">
            <v>21</v>
          </cell>
          <cell r="F919" t="str">
            <v>PUEBLO LIBRE</v>
          </cell>
          <cell r="G919" t="str">
            <v>GENERAL BORGOÑO Nº 115</v>
          </cell>
        </row>
        <row r="920">
          <cell r="D920" t="str">
            <v>10214257</v>
          </cell>
          <cell r="E920" t="str">
            <v>30</v>
          </cell>
          <cell r="F920" t="str">
            <v>SAN BORJA</v>
          </cell>
          <cell r="G920" t="str">
            <v>CALLE MANUEL SCORZA Nº121 DPTO.102 J-PRADO</v>
          </cell>
        </row>
        <row r="921">
          <cell r="D921" t="str">
            <v>29622924</v>
          </cell>
          <cell r="E921" t="str">
            <v>14</v>
          </cell>
          <cell r="F921" t="str">
            <v>LA MOLINA</v>
          </cell>
          <cell r="G921" t="str">
            <v>CALLE EL MOLINO Nº194 3ER. PISO LAS VIÑAS</v>
          </cell>
        </row>
        <row r="922">
          <cell r="D922" t="str">
            <v>09359380</v>
          </cell>
          <cell r="E922" t="str">
            <v>03</v>
          </cell>
          <cell r="F922" t="str">
            <v>ATE</v>
          </cell>
          <cell r="G922" t="str">
            <v>CALLE JOSE CARLOS MARIATEGUI MZ.B LT.12 SAN GREGOR</v>
          </cell>
        </row>
        <row r="923">
          <cell r="D923" t="str">
            <v>07878167</v>
          </cell>
          <cell r="E923" t="str">
            <v>22</v>
          </cell>
          <cell r="F923" t="str">
            <v>MIRAFLORES</v>
          </cell>
          <cell r="G923" t="str">
            <v>CALLE ORTIZ DE ZEVALLOS Nº180 E.SAN ANTONIO</v>
          </cell>
        </row>
        <row r="924">
          <cell r="D924" t="str">
            <v>21533688</v>
          </cell>
          <cell r="E924" t="str">
            <v>01</v>
          </cell>
          <cell r="F924" t="str">
            <v>LIMA</v>
          </cell>
          <cell r="G924" t="str">
            <v>AVENIDA ALFONSO UGARTE Nº 1054</v>
          </cell>
        </row>
        <row r="925">
          <cell r="D925" t="str">
            <v>07434812</v>
          </cell>
          <cell r="E925" t="str">
            <v>15</v>
          </cell>
          <cell r="F925" t="str">
            <v>LA VICTORIA</v>
          </cell>
          <cell r="G925" t="str">
            <v>JR. ENRIQUE BARREDA Nº325 URB. APOLO</v>
          </cell>
        </row>
        <row r="926">
          <cell r="D926" t="str">
            <v>10270092</v>
          </cell>
          <cell r="E926" t="str">
            <v>40</v>
          </cell>
          <cell r="F926" t="str">
            <v>SANTIAGO DE SURCO</v>
          </cell>
          <cell r="G926" t="str">
            <v>AV. TOMAS MARSANO Nº2875 DPTO. 307</v>
          </cell>
        </row>
        <row r="927">
          <cell r="D927" t="str">
            <v>10495866</v>
          </cell>
          <cell r="E927" t="str">
            <v>14</v>
          </cell>
          <cell r="F927" t="str">
            <v>LA MOLINA</v>
          </cell>
          <cell r="G927" t="str">
            <v>AV. ALAMEDA DEL CORREGIDOR Nº 370</v>
          </cell>
        </row>
        <row r="928">
          <cell r="D928" t="str">
            <v>07884661</v>
          </cell>
          <cell r="E928" t="str">
            <v>31</v>
          </cell>
          <cell r="F928" t="str">
            <v>SAN ISIDRO</v>
          </cell>
          <cell r="G928" t="str">
            <v>LOS ROSALES Nº 132</v>
          </cell>
        </row>
        <row r="929">
          <cell r="D929" t="str">
            <v>21529186</v>
          </cell>
          <cell r="E929" t="str">
            <v>33</v>
          </cell>
          <cell r="F929" t="str">
            <v>SAN JUAN DE MIRAFLORES</v>
          </cell>
          <cell r="G929" t="str">
            <v>URB. PARAISO MZ. E LT. 11</v>
          </cell>
        </row>
        <row r="930">
          <cell r="D930" t="str">
            <v>06441496</v>
          </cell>
          <cell r="E930" t="str">
            <v>32</v>
          </cell>
          <cell r="F930" t="str">
            <v>SAN JUAN DE LURIGANCHO</v>
          </cell>
          <cell r="G930" t="str">
            <v>LOS TOMILLOS Nº 133 URB. LOS JARDINES</v>
          </cell>
        </row>
        <row r="931">
          <cell r="D931" t="str">
            <v>08129977</v>
          </cell>
          <cell r="E931" t="str">
            <v>37</v>
          </cell>
          <cell r="F931" t="str">
            <v>SANTA ANITA</v>
          </cell>
          <cell r="G931" t="str">
            <v>CALLE LAS PALMERAS Nº 387 URB STA.ROSA DE QUIVES</v>
          </cell>
        </row>
        <row r="932">
          <cell r="D932" t="str">
            <v>41748455</v>
          </cell>
          <cell r="E932" t="str">
            <v>11</v>
          </cell>
          <cell r="F932" t="str">
            <v>EL AGUSTINO</v>
          </cell>
          <cell r="G932" t="str">
            <v>JR. LOS CEREZOS Nº 178 URB. TAYACAJA</v>
          </cell>
        </row>
        <row r="933">
          <cell r="D933" t="str">
            <v>07615539</v>
          </cell>
          <cell r="E933" t="str">
            <v>17</v>
          </cell>
          <cell r="F933" t="str">
            <v>LOS OLIVOS</v>
          </cell>
          <cell r="G933" t="str">
            <v>MZ.A LT. 19 URB. SANTA ELISA</v>
          </cell>
        </row>
        <row r="934">
          <cell r="D934" t="str">
            <v>09569694</v>
          </cell>
          <cell r="E934" t="str">
            <v>32</v>
          </cell>
          <cell r="F934" t="str">
            <v>SAN JUAN DE LURIGANCHO</v>
          </cell>
          <cell r="G934" t="str">
            <v>JR. TIAHUANACO Nº 1063</v>
          </cell>
        </row>
        <row r="935">
          <cell r="D935" t="str">
            <v>07444874</v>
          </cell>
          <cell r="E935" t="str">
            <v>13</v>
          </cell>
          <cell r="F935" t="str">
            <v>JESUS MARIA</v>
          </cell>
          <cell r="G935" t="str">
            <v>JR. RAMON RIVEYRO Nº DPTO. 30</v>
          </cell>
        </row>
        <row r="936">
          <cell r="D936" t="str">
            <v>40749772</v>
          </cell>
          <cell r="E936" t="str">
            <v>01</v>
          </cell>
          <cell r="F936" t="str">
            <v>LIMA</v>
          </cell>
          <cell r="G936" t="str">
            <v>CALLE JEAN SIBELIUS Nº 164 URB.LAS MAGNOLIAS</v>
          </cell>
        </row>
        <row r="937">
          <cell r="D937" t="str">
            <v>40173786</v>
          </cell>
          <cell r="E937" t="str">
            <v>32</v>
          </cell>
          <cell r="F937" t="str">
            <v>SAN JUAN DE LURIGANCHO</v>
          </cell>
          <cell r="G937" t="str">
            <v>JR. LOS EBANOS Nº 730 COO. LAS FLORES</v>
          </cell>
        </row>
        <row r="938">
          <cell r="D938" t="str">
            <v>25861148</v>
          </cell>
          <cell r="E938" t="str">
            <v>53</v>
          </cell>
          <cell r="F938" t="str">
            <v>CARMEN DE LA LEGUA REYNOSO</v>
          </cell>
          <cell r="G938" t="str">
            <v>MZ. E LT. 20 JOSE OLAYA</v>
          </cell>
        </row>
        <row r="939">
          <cell r="D939" t="str">
            <v>10235053</v>
          </cell>
          <cell r="E939" t="str">
            <v>42</v>
          </cell>
          <cell r="F939" t="str">
            <v>VILLA EL SALVADOR</v>
          </cell>
          <cell r="G939" t="str">
            <v>AV. MICAELA BASTIDAS Nº 1901</v>
          </cell>
        </row>
        <row r="940">
          <cell r="D940" t="str">
            <v>40817640</v>
          </cell>
          <cell r="E940" t="str">
            <v>37</v>
          </cell>
          <cell r="F940" t="str">
            <v>SANTA ANITA</v>
          </cell>
          <cell r="G940" t="str">
            <v>EL PARDILLO Nº 142 5TA. ETAPA</v>
          </cell>
        </row>
        <row r="941">
          <cell r="D941" t="str">
            <v>41266696</v>
          </cell>
          <cell r="E941" t="str">
            <v>11</v>
          </cell>
          <cell r="F941" t="str">
            <v>EL AGUSTINO</v>
          </cell>
          <cell r="G941" t="str">
            <v>URB- VICENTE BAJO S/Nº</v>
          </cell>
        </row>
        <row r="942">
          <cell r="D942" t="str">
            <v>09695318</v>
          </cell>
          <cell r="E942" t="str">
            <v>42</v>
          </cell>
          <cell r="F942" t="str">
            <v>VILLA EL SALVADOR</v>
          </cell>
          <cell r="G942" t="str">
            <v>SECTOR 1 GRUPO 2 MZ. O LT. 22</v>
          </cell>
        </row>
        <row r="943">
          <cell r="D943" t="str">
            <v>41097888</v>
          </cell>
          <cell r="E943" t="str">
            <v>10</v>
          </cell>
          <cell r="F943" t="str">
            <v>COMAS</v>
          </cell>
          <cell r="G943" t="str">
            <v>JR. PACIFICO Nº764 URB. SAN FELIPE</v>
          </cell>
        </row>
        <row r="944">
          <cell r="D944" t="str">
            <v>10673424</v>
          </cell>
          <cell r="E944" t="str">
            <v>32</v>
          </cell>
          <cell r="F944" t="str">
            <v>SAN JUAN DE LURIGANCHO</v>
          </cell>
          <cell r="G944" t="str">
            <v>JR. LOS AZULEJOS Nº414 SAN CARLOS</v>
          </cell>
        </row>
        <row r="945">
          <cell r="D945" t="str">
            <v>10725335</v>
          </cell>
          <cell r="E945" t="str">
            <v>51</v>
          </cell>
          <cell r="F945" t="str">
            <v>CALLAO</v>
          </cell>
          <cell r="G945" t="str">
            <v>PASEO LOS FRANCISCANOS Nº655 DPTO.401CIUDAD SATELI</v>
          </cell>
        </row>
        <row r="946">
          <cell r="D946" t="str">
            <v>40380082</v>
          </cell>
          <cell r="E946" t="str">
            <v>32</v>
          </cell>
          <cell r="F946" t="str">
            <v>SAN JUAN DE LURIGANCHO</v>
          </cell>
          <cell r="G946" t="str">
            <v>AV. PERU Nº 431 CAJA DE AGUA</v>
          </cell>
        </row>
        <row r="947">
          <cell r="D947" t="str">
            <v>07977978</v>
          </cell>
          <cell r="E947" t="str">
            <v>21</v>
          </cell>
          <cell r="F947" t="str">
            <v>PUEBLO LIBRE</v>
          </cell>
          <cell r="G947" t="str">
            <v>JR. GENERAL BELGRANO Nº474</v>
          </cell>
        </row>
        <row r="948">
          <cell r="D948" t="str">
            <v>40925287</v>
          </cell>
          <cell r="E948" t="str">
            <v>10</v>
          </cell>
          <cell r="F948" t="str">
            <v>COMAS</v>
          </cell>
          <cell r="G948" t="str">
            <v>PASAJE SAN PEDRO MZ. F1 LT.9 V ZONA COLLIQUE</v>
          </cell>
        </row>
        <row r="949">
          <cell r="D949" t="str">
            <v>31024595</v>
          </cell>
          <cell r="E949" t="str">
            <v>01</v>
          </cell>
          <cell r="F949" t="str">
            <v>LIMA</v>
          </cell>
          <cell r="G949" t="str">
            <v>JR. RUFINO TORRICO Nº 1266 CERCADO</v>
          </cell>
        </row>
        <row r="950">
          <cell r="D950" t="str">
            <v>10434680</v>
          </cell>
          <cell r="E950" t="str">
            <v>01</v>
          </cell>
          <cell r="F950" t="str">
            <v>LIMA</v>
          </cell>
          <cell r="G950" t="str">
            <v>JR. AMAZONAS Nº 760 CERCADO</v>
          </cell>
        </row>
        <row r="951">
          <cell r="D951" t="str">
            <v>10197678</v>
          </cell>
          <cell r="E951" t="str">
            <v>10</v>
          </cell>
          <cell r="F951" t="str">
            <v>COMAS</v>
          </cell>
          <cell r="G951" t="str">
            <v>AV. RETABLO COOP-PRIMAVERA ALT. PQUE.SINCHIROCA</v>
          </cell>
        </row>
        <row r="952">
          <cell r="D952" t="str">
            <v>09889429</v>
          </cell>
          <cell r="E952" t="str">
            <v>56</v>
          </cell>
          <cell r="F952" t="str">
            <v>VENTANILLA</v>
          </cell>
          <cell r="G952" t="str">
            <v>ASOCIACION SANTA ROSA MZ.V LT. 2</v>
          </cell>
        </row>
        <row r="953">
          <cell r="D953" t="str">
            <v>29603408</v>
          </cell>
          <cell r="E953" t="str">
            <v>01</v>
          </cell>
          <cell r="F953" t="str">
            <v>LIMA</v>
          </cell>
          <cell r="G953" t="str">
            <v>AV. ARNALDO MARQUEZ N°1822</v>
          </cell>
        </row>
        <row r="954">
          <cell r="D954" t="str">
            <v>10224516</v>
          </cell>
          <cell r="E954" t="str">
            <v>31</v>
          </cell>
          <cell r="F954" t="str">
            <v>SAN ISIDRO</v>
          </cell>
          <cell r="G954" t="str">
            <v>CALLE LAS OROPENDOLAS N°190</v>
          </cell>
        </row>
        <row r="955">
          <cell r="D955" t="str">
            <v>42799304</v>
          </cell>
          <cell r="E955" t="str">
            <v>37</v>
          </cell>
          <cell r="F955" t="str">
            <v>SANTA ANITA</v>
          </cell>
          <cell r="G955" t="str">
            <v>ASOCIACION DE VIVIENDA MONTERREY MZ.B LT 3</v>
          </cell>
        </row>
        <row r="956">
          <cell r="D956" t="str">
            <v>40134486</v>
          </cell>
          <cell r="E956" t="str">
            <v>17</v>
          </cell>
          <cell r="F956" t="str">
            <v>LOS OLIVOS</v>
          </cell>
          <cell r="G956" t="str">
            <v>ASOC. LOS PORTALES DEL NORTE MZ. B LT. 22</v>
          </cell>
        </row>
        <row r="957">
          <cell r="D957" t="str">
            <v>40791859</v>
          </cell>
          <cell r="E957" t="str">
            <v>35</v>
          </cell>
          <cell r="F957" t="str">
            <v>SAN MARTIN DE PORRAS</v>
          </cell>
          <cell r="G957" t="str">
            <v>JR. SAN IGNACIO 261 URB PALAO</v>
          </cell>
        </row>
        <row r="958">
          <cell r="D958" t="str">
            <v>10748643</v>
          </cell>
          <cell r="E958" t="str">
            <v>10</v>
          </cell>
          <cell r="F958" t="str">
            <v>COMAS</v>
          </cell>
          <cell r="G958" t="str">
            <v>PROL. GARCILASO DE LA VEGA 400 URB. EL RETABLO</v>
          </cell>
        </row>
        <row r="959">
          <cell r="D959" t="str">
            <v>10192485</v>
          </cell>
          <cell r="E959" t="str">
            <v>30</v>
          </cell>
          <cell r="F959" t="str">
            <v>SAN BORJA</v>
          </cell>
          <cell r="G959" t="str">
            <v>C/ STRAUSS 157 DPTO 302</v>
          </cell>
        </row>
        <row r="960">
          <cell r="D960" t="str">
            <v>42456003</v>
          </cell>
          <cell r="E960" t="str">
            <v>37</v>
          </cell>
          <cell r="F960" t="str">
            <v>SANTA ANITA</v>
          </cell>
          <cell r="G960" t="str">
            <v>CALLE JOSE MARIA ARGUEDAS 409 COOP.UNIVERSAL</v>
          </cell>
        </row>
        <row r="961">
          <cell r="D961" t="str">
            <v>31148890</v>
          </cell>
          <cell r="E961" t="str">
            <v>35</v>
          </cell>
          <cell r="F961" t="str">
            <v>SAN MARTIN DE PORRAS</v>
          </cell>
          <cell r="G961" t="str">
            <v>JR. JUAN HAGUE N°3642 URB. CONDEVILLA</v>
          </cell>
        </row>
        <row r="962">
          <cell r="D962" t="str">
            <v>09810504</v>
          </cell>
          <cell r="E962" t="str">
            <v>37</v>
          </cell>
          <cell r="F962" t="str">
            <v>SANTA ANITA</v>
          </cell>
          <cell r="G962" t="str">
            <v>CALLE MINAYA SOSA 498 COOP. UNIVERSAL</v>
          </cell>
        </row>
        <row r="963">
          <cell r="D963" t="str">
            <v>40648919</v>
          </cell>
          <cell r="E963" t="str">
            <v>16</v>
          </cell>
          <cell r="F963" t="str">
            <v>LINCE</v>
          </cell>
          <cell r="G963" t="str">
            <v>AV. AREQUIPA N°1736 DPTO. 304</v>
          </cell>
        </row>
        <row r="964">
          <cell r="D964" t="str">
            <v>10527873</v>
          </cell>
          <cell r="E964" t="str">
            <v>43</v>
          </cell>
          <cell r="F964" t="str">
            <v>VILLA MARIA DEL TRIUNFO</v>
          </cell>
          <cell r="G964" t="str">
            <v>AV. NICOLAS DE PIEROLA N°400</v>
          </cell>
        </row>
        <row r="965">
          <cell r="D965" t="str">
            <v>09059199</v>
          </cell>
          <cell r="E965" t="str">
            <v>03</v>
          </cell>
          <cell r="F965" t="str">
            <v>ATE</v>
          </cell>
          <cell r="G965" t="str">
            <v>JR. SAN MARTIN N°243- MUNICIPALIDAD</v>
          </cell>
        </row>
        <row r="966">
          <cell r="D966" t="str">
            <v>40936855</v>
          </cell>
          <cell r="E966" t="str">
            <v>03</v>
          </cell>
          <cell r="F966" t="str">
            <v>ATE</v>
          </cell>
          <cell r="G966" t="str">
            <v>ASOC. DE VIVIENDA RAUCANA MZ. B LT. 27</v>
          </cell>
        </row>
        <row r="967">
          <cell r="D967" t="str">
            <v>40896902</v>
          </cell>
          <cell r="E967" t="str">
            <v>17</v>
          </cell>
          <cell r="F967" t="str">
            <v>LOS OLIVOS</v>
          </cell>
          <cell r="G967" t="str">
            <v>ASOC. LOS PORTALES DEL NORTE MZ.B LT. 22</v>
          </cell>
        </row>
        <row r="968">
          <cell r="D968" t="str">
            <v>10003867</v>
          </cell>
          <cell r="E968" t="str">
            <v>40</v>
          </cell>
          <cell r="F968" t="str">
            <v>SANTIAGO DE SURCO</v>
          </cell>
          <cell r="G968" t="str">
            <v>CALLE EL MORRO SOLAR N°118-120 DPTO. 202</v>
          </cell>
        </row>
        <row r="969">
          <cell r="D969" t="str">
            <v>10556309</v>
          </cell>
          <cell r="E969" t="str">
            <v>40</v>
          </cell>
          <cell r="F969" t="str">
            <v>SANTIAGO DE SURCO</v>
          </cell>
          <cell r="G969" t="str">
            <v>AV. JORGE CHAVEZ N° 1438 URB. EL PALMAR</v>
          </cell>
        </row>
        <row r="970">
          <cell r="D970" t="str">
            <v>29661950</v>
          </cell>
          <cell r="E970" t="str">
            <v>16</v>
          </cell>
          <cell r="F970" t="str">
            <v>LINCE</v>
          </cell>
          <cell r="G970" t="str">
            <v>AV.CANEVARO N° 965 DPTO. A</v>
          </cell>
        </row>
        <row r="971">
          <cell r="D971" t="str">
            <v>24007007</v>
          </cell>
          <cell r="E971" t="str">
            <v>01</v>
          </cell>
          <cell r="F971" t="str">
            <v>LIMA</v>
          </cell>
          <cell r="G971" t="str">
            <v>JR. CAÑETE N°326</v>
          </cell>
        </row>
        <row r="972">
          <cell r="D972" t="str">
            <v>41379382</v>
          </cell>
          <cell r="E972" t="str">
            <v>37</v>
          </cell>
          <cell r="F972" t="str">
            <v>SANTA ANITA</v>
          </cell>
          <cell r="G972" t="str">
            <v>CALLE JAVIER HERAUD N°270 COOP. UNIVERSAL</v>
          </cell>
        </row>
        <row r="973">
          <cell r="D973" t="str">
            <v>41836300</v>
          </cell>
          <cell r="E973" t="str">
            <v>37</v>
          </cell>
          <cell r="F973" t="str">
            <v>SANTA ANITA</v>
          </cell>
          <cell r="G973" t="str">
            <v>JR. LOS ROBLES N° 229 UBR. LOS FICUS</v>
          </cell>
        </row>
        <row r="974">
          <cell r="D974" t="str">
            <v>06803289</v>
          </cell>
          <cell r="E974" t="str">
            <v>05</v>
          </cell>
          <cell r="F974" t="str">
            <v>BRENA</v>
          </cell>
          <cell r="G974" t="str">
            <v>JR. AGUARICO N°425 INT. 102</v>
          </cell>
        </row>
        <row r="975">
          <cell r="D975" t="str">
            <v>80469928</v>
          </cell>
          <cell r="E975" t="str">
            <v>03</v>
          </cell>
          <cell r="F975" t="str">
            <v>ATE</v>
          </cell>
          <cell r="G975" t="str">
            <v>URB. TILDA MZ. A LT. 2</v>
          </cell>
        </row>
        <row r="976">
          <cell r="D976" t="str">
            <v>41007575</v>
          </cell>
          <cell r="E976" t="str">
            <v>32</v>
          </cell>
          <cell r="F976" t="str">
            <v>SAN JUAN DE LURIGANCHO</v>
          </cell>
          <cell r="G976" t="str">
            <v>JR. RIO SANTA FE N° 492 URB.CANTO REY</v>
          </cell>
        </row>
        <row r="977">
          <cell r="D977" t="str">
            <v>40591090</v>
          </cell>
          <cell r="E977" t="str">
            <v>32</v>
          </cell>
          <cell r="F977" t="str">
            <v>SAN JUAN DE LURIGANCHO</v>
          </cell>
          <cell r="G977" t="str">
            <v>AH.HUASCAR MZ.174 LT. 33</v>
          </cell>
        </row>
        <row r="978">
          <cell r="D978" t="str">
            <v>09695475</v>
          </cell>
          <cell r="E978" t="str">
            <v>42</v>
          </cell>
          <cell r="F978" t="str">
            <v>VILLA EL SALVADOR</v>
          </cell>
          <cell r="G978" t="str">
            <v>SECTOR N° 1 GRUPO 7 MZ. C LT. 23</v>
          </cell>
        </row>
        <row r="979">
          <cell r="D979" t="str">
            <v>40730361</v>
          </cell>
          <cell r="E979" t="str">
            <v>52</v>
          </cell>
          <cell r="F979" t="str">
            <v>BELLAVISTA</v>
          </cell>
          <cell r="G979" t="str">
            <v>MZ. A LT. 12 URB. RIBERA DEL CHILLON</v>
          </cell>
        </row>
        <row r="980">
          <cell r="D980" t="str">
            <v>40559869</v>
          </cell>
          <cell r="E980" t="str">
            <v>11</v>
          </cell>
          <cell r="F980" t="str">
            <v>EL AGUSTINO</v>
          </cell>
          <cell r="G980" t="str">
            <v>CALLE QUILLA N° 300</v>
          </cell>
        </row>
        <row r="981">
          <cell r="D981" t="str">
            <v>07764127</v>
          </cell>
          <cell r="E981" t="str">
            <v>20</v>
          </cell>
          <cell r="F981" t="str">
            <v>MAGDALENA DEL MAR</v>
          </cell>
          <cell r="G981" t="str">
            <v>PUNTA NEGRA N° 656</v>
          </cell>
        </row>
        <row r="982">
          <cell r="D982" t="str">
            <v>15446759</v>
          </cell>
          <cell r="E982" t="str">
            <v>32</v>
          </cell>
          <cell r="F982" t="str">
            <v>SAN JUAN DE LURIGANCHO</v>
          </cell>
          <cell r="G982" t="str">
            <v>CALLE ECHENIQUE N°121 URB. SAN RAFAEL</v>
          </cell>
        </row>
        <row r="983">
          <cell r="D983" t="str">
            <v>40559723</v>
          </cell>
          <cell r="E983" t="str">
            <v>51</v>
          </cell>
          <cell r="F983" t="str">
            <v>CALLAO</v>
          </cell>
          <cell r="G983" t="str">
            <v>AV. EL OLIVAR N°403 URB.PREVI</v>
          </cell>
        </row>
        <row r="984">
          <cell r="D984" t="str">
            <v>17921242</v>
          </cell>
          <cell r="E984" t="str">
            <v>14</v>
          </cell>
          <cell r="F984" t="str">
            <v>LA MOLINA</v>
          </cell>
          <cell r="G984" t="str">
            <v>CALLE LOS BANANOS N°125 URB. LOS CACTUS</v>
          </cell>
        </row>
        <row r="985">
          <cell r="D985" t="str">
            <v>20105752</v>
          </cell>
          <cell r="E985" t="str">
            <v>37</v>
          </cell>
          <cell r="F985" t="str">
            <v>SANTA ANITA</v>
          </cell>
          <cell r="G985" t="str">
            <v>CALLE LOS ALAMOS N°133 COOP.STA ROSA DE QUIVES</v>
          </cell>
        </row>
        <row r="986">
          <cell r="D986" t="str">
            <v>23966841</v>
          </cell>
          <cell r="E986" t="str">
            <v>28</v>
          </cell>
          <cell r="F986" t="str">
            <v>RIMAC</v>
          </cell>
          <cell r="G986" t="str">
            <v>JR. TRUJILLO N°1005  INT.D5</v>
          </cell>
        </row>
        <row r="987">
          <cell r="D987" t="str">
            <v>00470059</v>
          </cell>
          <cell r="E987" t="str">
            <v>13</v>
          </cell>
          <cell r="F987" t="str">
            <v>JESUS MARIA</v>
          </cell>
          <cell r="G987" t="str">
            <v>AV. ARNALDO MARQUEZ N° 766</v>
          </cell>
        </row>
        <row r="988">
          <cell r="D988" t="str">
            <v>41797527</v>
          </cell>
          <cell r="E988" t="str">
            <v>32</v>
          </cell>
          <cell r="F988" t="str">
            <v>SAN JUAN DE LURIGANCHO</v>
          </cell>
          <cell r="G988" t="str">
            <v>JR. SILLUSTANI N° 2109 URB. MANGOMARCA</v>
          </cell>
        </row>
        <row r="989">
          <cell r="D989" t="str">
            <v>41622173</v>
          </cell>
          <cell r="E989" t="str">
            <v>17</v>
          </cell>
          <cell r="F989" t="str">
            <v>LOS OLIVOS</v>
          </cell>
          <cell r="G989" t="str">
            <v>AV.CORDIALIDAD MZ.G5 LT.47 URB. PRO</v>
          </cell>
        </row>
        <row r="990">
          <cell r="D990" t="str">
            <v>42123481</v>
          </cell>
          <cell r="E990" t="str">
            <v>37</v>
          </cell>
          <cell r="F990" t="str">
            <v>SANTA ANITA</v>
          </cell>
          <cell r="G990" t="str">
            <v>URB. SOL DE STA.ANITA CALLE LAS RETAMAS MZ.X LT.6</v>
          </cell>
        </row>
        <row r="991">
          <cell r="D991" t="str">
            <v>40952790</v>
          </cell>
          <cell r="E991" t="str">
            <v>37</v>
          </cell>
          <cell r="F991" t="str">
            <v>SANTA ANITA</v>
          </cell>
          <cell r="G991" t="str">
            <v>CALLE CHAVIN Nº 289 COOPERATIVA ANDAHUAYLAS</v>
          </cell>
        </row>
        <row r="992">
          <cell r="D992" t="str">
            <v>09650932</v>
          </cell>
          <cell r="E992" t="str">
            <v>32</v>
          </cell>
          <cell r="F992" t="str">
            <v>SAN JUAN DE LURIGANCHO</v>
          </cell>
          <cell r="G992" t="str">
            <v>AV. MALECON CHECA Nº 551 URB.ZARATE</v>
          </cell>
        </row>
        <row r="993">
          <cell r="D993" t="str">
            <v>07507832</v>
          </cell>
          <cell r="E993" t="str">
            <v>15</v>
          </cell>
          <cell r="F993" t="str">
            <v>LA VICTORIA</v>
          </cell>
          <cell r="G993" t="str">
            <v>PROLONGACION LA MAR Nº 847 DPTO. B</v>
          </cell>
        </row>
        <row r="994">
          <cell r="D994" t="str">
            <v>40134641</v>
          </cell>
          <cell r="E994" t="str">
            <v>32</v>
          </cell>
          <cell r="F994" t="str">
            <v>SAN JUAN DE LURIGANCHO</v>
          </cell>
          <cell r="G994" t="str">
            <v>URB. SANTA ELIZABETH MZ.O LT.1</v>
          </cell>
        </row>
        <row r="995">
          <cell r="D995" t="str">
            <v>41873603</v>
          </cell>
          <cell r="E995" t="str">
            <v>35</v>
          </cell>
          <cell r="F995" t="str">
            <v>SAN MARTIN DE PORRAS</v>
          </cell>
          <cell r="G995" t="str">
            <v>URB. SANTA ROSA MZ.C LT.24</v>
          </cell>
        </row>
        <row r="996">
          <cell r="D996" t="str">
            <v>09641170</v>
          </cell>
          <cell r="E996" t="str">
            <v>21</v>
          </cell>
          <cell r="F996" t="str">
            <v>PUEBLO LIBRE</v>
          </cell>
          <cell r="G996" t="str">
            <v>CALLE TORRE TAGLE Nº2255</v>
          </cell>
        </row>
        <row r="997">
          <cell r="D997" t="str">
            <v>41869843</v>
          </cell>
          <cell r="E997" t="str">
            <v>04</v>
          </cell>
          <cell r="F997" t="str">
            <v>BARRANCO</v>
          </cell>
          <cell r="G997" t="str">
            <v>JR. CORA Nº 328 B</v>
          </cell>
        </row>
        <row r="998">
          <cell r="D998" t="str">
            <v>40771015</v>
          </cell>
          <cell r="E998" t="str">
            <v>51</v>
          </cell>
          <cell r="F998" t="str">
            <v>CALLAO</v>
          </cell>
          <cell r="G998" t="str">
            <v>ALAMEDA DE LOS MISIONEROS Nº 455 DPTO.203 STA. ROS</v>
          </cell>
        </row>
        <row r="999">
          <cell r="D999" t="str">
            <v>10439740</v>
          </cell>
          <cell r="E999" t="str">
            <v>01</v>
          </cell>
          <cell r="F999" t="str">
            <v>LIMA</v>
          </cell>
          <cell r="G999" t="str">
            <v>JIRON REQUENA Nº 207 CERCADO</v>
          </cell>
        </row>
        <row r="1000">
          <cell r="D1000" t="str">
            <v>10700059</v>
          </cell>
          <cell r="E1000" t="str">
            <v>37</v>
          </cell>
          <cell r="F1000" t="str">
            <v>SANTA ANITA</v>
          </cell>
          <cell r="G1000" t="str">
            <v>CALE JUSTINIANO MINAYA SOSA Nº365</v>
          </cell>
        </row>
        <row r="1001">
          <cell r="D1001" t="str">
            <v>10669266</v>
          </cell>
          <cell r="E1001" t="str">
            <v>13</v>
          </cell>
          <cell r="F1001" t="str">
            <v>JESUS MARIA</v>
          </cell>
          <cell r="G1001" t="str">
            <v>AV. SAN FELIPE Nº1134 DPTO. 202</v>
          </cell>
        </row>
        <row r="1002">
          <cell r="D1002" t="str">
            <v>09625806</v>
          </cell>
          <cell r="E1002" t="str">
            <v>17</v>
          </cell>
          <cell r="F1002" t="str">
            <v>LOS OLIVOS</v>
          </cell>
          <cell r="G1002" t="str">
            <v>JR. RIO HUAURA Nº 5734</v>
          </cell>
        </row>
        <row r="1003">
          <cell r="D1003" t="str">
            <v>06271918</v>
          </cell>
          <cell r="E1003" t="str">
            <v>01</v>
          </cell>
          <cell r="F1003" t="str">
            <v>LIMA</v>
          </cell>
          <cell r="G1003" t="str">
            <v>JR. ARTURO CASTILLO Nº2505 URB. ROMA</v>
          </cell>
        </row>
        <row r="1004">
          <cell r="D1004" t="str">
            <v>40138676</v>
          </cell>
          <cell r="E1004" t="str">
            <v>13</v>
          </cell>
          <cell r="F1004" t="str">
            <v>JESUS MARIA</v>
          </cell>
          <cell r="G1004" t="str">
            <v>JR. PACHACUTEC Nº901 DPTO. 1002</v>
          </cell>
        </row>
        <row r="1005">
          <cell r="D1005" t="str">
            <v>07486648</v>
          </cell>
          <cell r="E1005" t="str">
            <v>15</v>
          </cell>
          <cell r="F1005" t="str">
            <v>LA VICTORIA</v>
          </cell>
          <cell r="G1005" t="str">
            <v>PASAJE LAS BRISAS Nº369 URB. TUPAC AMARU</v>
          </cell>
        </row>
        <row r="1006">
          <cell r="D1006" t="str">
            <v>09897064</v>
          </cell>
          <cell r="E1006" t="str">
            <v>36</v>
          </cell>
          <cell r="F1006" t="str">
            <v>SAN MIGUEL</v>
          </cell>
          <cell r="G1006" t="str">
            <v>CALLE CAMINO DEL INCA Nº145CONDOMINIO LOS SAUCES A</v>
          </cell>
        </row>
        <row r="1007">
          <cell r="D1007" t="str">
            <v>32969136</v>
          </cell>
          <cell r="E1007" t="str">
            <v>01</v>
          </cell>
          <cell r="F1007" t="str">
            <v>LIMA</v>
          </cell>
          <cell r="G1007" t="str">
            <v>JR. FRAY RAMON ROJAS Nº1373 URB. LA TRINIDAD</v>
          </cell>
        </row>
        <row r="1008">
          <cell r="D1008" t="str">
            <v>09509352</v>
          </cell>
          <cell r="E1008" t="str">
            <v>11</v>
          </cell>
          <cell r="F1008" t="str">
            <v>EL AGUSTINO</v>
          </cell>
          <cell r="G1008" t="str">
            <v>PASAJE JOSE ANTONIO RAZURI Nº 136</v>
          </cell>
        </row>
        <row r="1009">
          <cell r="D1009" t="str">
            <v>31682845</v>
          </cell>
          <cell r="E1009" t="str">
            <v>17</v>
          </cell>
          <cell r="F1009" t="str">
            <v>LOS OLIVOS</v>
          </cell>
          <cell r="G1009" t="str">
            <v>JIRON SATURNO MZ.B LT.62 URB. SAN ROQUE</v>
          </cell>
        </row>
        <row r="1010">
          <cell r="D1010" t="str">
            <v>29714695</v>
          </cell>
          <cell r="E1010" t="str">
            <v>21</v>
          </cell>
          <cell r="F1010" t="str">
            <v>PUEBLO LIBRE</v>
          </cell>
          <cell r="G1010" t="str">
            <v>CALLE DOMINGO NIETO Nº111 DPTO.401</v>
          </cell>
        </row>
        <row r="1011">
          <cell r="D1011" t="str">
            <v>29560323</v>
          </cell>
          <cell r="E1011" t="str">
            <v>20</v>
          </cell>
          <cell r="F1011" t="str">
            <v>MAGDALENA DEL MAR</v>
          </cell>
          <cell r="G1011" t="str">
            <v>JR. FRANCISCO GRAÑA Nº674 DPTO.204</v>
          </cell>
        </row>
        <row r="1012">
          <cell r="D1012" t="str">
            <v>08234819</v>
          </cell>
          <cell r="E1012" t="str">
            <v>40</v>
          </cell>
          <cell r="F1012" t="str">
            <v>SANTIAGO DE SURCO</v>
          </cell>
          <cell r="G1012" t="str">
            <v>CALLE LOS GALEANOS Nº976 URB. HIGUERETA</v>
          </cell>
        </row>
        <row r="1013">
          <cell r="D1013" t="str">
            <v>02412814</v>
          </cell>
          <cell r="E1013" t="str">
            <v>34</v>
          </cell>
          <cell r="F1013" t="str">
            <v>SAN LUIS</v>
          </cell>
          <cell r="G1013" t="str">
            <v>JR. PALMA DE MALLORGA Nº 289 URB. JAVIER PRADO 5TA</v>
          </cell>
        </row>
        <row r="1014">
          <cell r="D1014" t="str">
            <v>41864700</v>
          </cell>
          <cell r="E1014" t="str">
            <v>01</v>
          </cell>
          <cell r="F1014" t="str">
            <v>LIMA</v>
          </cell>
          <cell r="G1014" t="str">
            <v>JIRON ZORRITOS Nº 1399 CERCADO</v>
          </cell>
        </row>
        <row r="1015">
          <cell r="D1015" t="str">
            <v>20740126</v>
          </cell>
          <cell r="E1015" t="str">
            <v>10</v>
          </cell>
          <cell r="F1015" t="str">
            <v>COMAS</v>
          </cell>
          <cell r="G1015" t="str">
            <v>URB. SOL DEL PINAR LT.12 MZ.B4</v>
          </cell>
        </row>
        <row r="1016">
          <cell r="D1016" t="str">
            <v>43284356</v>
          </cell>
          <cell r="E1016" t="str">
            <v>32</v>
          </cell>
          <cell r="F1016" t="str">
            <v>SAN JUAN DE LURIGANCHO</v>
          </cell>
          <cell r="G1016" t="str">
            <v>CALLE LOS AMANCAES Nº 720 URB.CANTO BELLO</v>
          </cell>
        </row>
        <row r="1017">
          <cell r="D1017" t="str">
            <v>40618314</v>
          </cell>
          <cell r="E1017" t="str">
            <v>11</v>
          </cell>
          <cell r="F1017" t="str">
            <v>EL AGUSTINO</v>
          </cell>
          <cell r="G1017" t="str">
            <v>CALLE CAÑAVERAL Nº 284 TAYACAJA</v>
          </cell>
        </row>
        <row r="1018">
          <cell r="D1018" t="str">
            <v>29731677</v>
          </cell>
          <cell r="E1018" t="str">
            <v>22</v>
          </cell>
          <cell r="F1018" t="str">
            <v>MIRAFLORES</v>
          </cell>
          <cell r="G1018" t="str">
            <v>CALLE INDEPENDENCIA Nº 1296 DPTO.101</v>
          </cell>
        </row>
        <row r="1019">
          <cell r="D1019" t="str">
            <v>28299155</v>
          </cell>
          <cell r="E1019" t="str">
            <v>13</v>
          </cell>
          <cell r="F1019" t="str">
            <v>JESUS MARIA</v>
          </cell>
          <cell r="G1019" t="str">
            <v>AV. MARIATEGUI Nº456</v>
          </cell>
        </row>
        <row r="1020">
          <cell r="D1020" t="str">
            <v>40833899</v>
          </cell>
          <cell r="E1020" t="str">
            <v>11</v>
          </cell>
          <cell r="F1020" t="str">
            <v>EL AGUSTINO</v>
          </cell>
          <cell r="G1020" t="str">
            <v>JIRON JUAN FUMAGALLI Nº 255</v>
          </cell>
        </row>
        <row r="1021">
          <cell r="D1021" t="str">
            <v>10696096</v>
          </cell>
          <cell r="E1021" t="str">
            <v>32</v>
          </cell>
          <cell r="F1021" t="str">
            <v>SAN JUAN DE LURIGANCHO</v>
          </cell>
          <cell r="G1021" t="str">
            <v>JR. LOS LIQUINES Nº616 URB. LAS FLORES</v>
          </cell>
        </row>
        <row r="1022">
          <cell r="D1022" t="str">
            <v>21289581</v>
          </cell>
          <cell r="E1022" t="str">
            <v>56</v>
          </cell>
          <cell r="F1022" t="str">
            <v>VENTANILLA</v>
          </cell>
          <cell r="G1022" t="str">
            <v>MZ.J4 LT.5 MI PERU</v>
          </cell>
        </row>
        <row r="1023">
          <cell r="D1023" t="str">
            <v>40983484</v>
          </cell>
          <cell r="E1023" t="str">
            <v>11</v>
          </cell>
          <cell r="F1023" t="str">
            <v>EL AGUSTINO</v>
          </cell>
          <cell r="G1023" t="str">
            <v>CALLE GUADALUPE Nº883</v>
          </cell>
        </row>
        <row r="1024">
          <cell r="D1024" t="str">
            <v>40036248</v>
          </cell>
          <cell r="E1024" t="str">
            <v>28</v>
          </cell>
          <cell r="F1024" t="str">
            <v>RIMAC</v>
          </cell>
          <cell r="G1024" t="str">
            <v>URB. AMANCAES MZ.G LT.15</v>
          </cell>
        </row>
        <row r="1025">
          <cell r="D1025" t="str">
            <v>09812329</v>
          </cell>
          <cell r="E1025" t="str">
            <v>37</v>
          </cell>
          <cell r="F1025" t="str">
            <v>SANTA ANITA</v>
          </cell>
          <cell r="G1025" t="str">
            <v>CALLE LOS FLAMEGOS Nº 435</v>
          </cell>
        </row>
        <row r="1026">
          <cell r="D1026" t="str">
            <v>09994966</v>
          </cell>
          <cell r="E1026" t="str">
            <v>40</v>
          </cell>
          <cell r="F1026" t="str">
            <v>SANTIAGO DE SURCO</v>
          </cell>
          <cell r="G1026" t="str">
            <v>AVENIDA AYACUCHO MZ.G LT.28</v>
          </cell>
        </row>
        <row r="1027">
          <cell r="D1027" t="str">
            <v>10793632</v>
          </cell>
          <cell r="E1027" t="str">
            <v>30</v>
          </cell>
          <cell r="F1027" t="str">
            <v>SAN BORJA</v>
          </cell>
          <cell r="G1027" t="str">
            <v>CALLE PIRANDELLO Nº159</v>
          </cell>
        </row>
        <row r="1028">
          <cell r="D1028" t="str">
            <v>41476839</v>
          </cell>
          <cell r="E1028" t="str">
            <v>42</v>
          </cell>
          <cell r="F1028" t="str">
            <v>VILLA EL SALVADOR</v>
          </cell>
          <cell r="G1028" t="str">
            <v>SECTOR 6 GRUPO 4A MZ.F LT.13</v>
          </cell>
        </row>
        <row r="1029">
          <cell r="D1029" t="str">
            <v>09887958</v>
          </cell>
          <cell r="E1029" t="str">
            <v>35</v>
          </cell>
          <cell r="F1029" t="str">
            <v>SAN MARTIN DE PORRAS</v>
          </cell>
          <cell r="G1029" t="str">
            <v>LOS PACAES Nº130 URB. LOS VALDIVIEZO</v>
          </cell>
        </row>
        <row r="1030">
          <cell r="D1030" t="str">
            <v>09920586</v>
          </cell>
          <cell r="E1030" t="str">
            <v>35</v>
          </cell>
          <cell r="F1030" t="str">
            <v>SAN MARTIN DE PORRAS</v>
          </cell>
          <cell r="G1030" t="str">
            <v>jr.michel fort nº</v>
          </cell>
        </row>
        <row r="1031">
          <cell r="D1031" t="str">
            <v>06044049</v>
          </cell>
          <cell r="E1031" t="str">
            <v>32</v>
          </cell>
          <cell r="F1031" t="str">
            <v>SAN JUAN DE LURIGANCHO</v>
          </cell>
          <cell r="G1031" t="str">
            <v>MZ W LT 8 CIUDAD DE CONSTRUCTOR</v>
          </cell>
        </row>
        <row r="1032">
          <cell r="D1032" t="str">
            <v>09163287</v>
          </cell>
          <cell r="E1032" t="str">
            <v>51</v>
          </cell>
          <cell r="F1032" t="str">
            <v>CALLAO</v>
          </cell>
          <cell r="G1032" t="str">
            <v>JR.FEDERICO NOGUERA N-127-BELLAVISTA</v>
          </cell>
        </row>
        <row r="1033">
          <cell r="D1033" t="str">
            <v>10468420</v>
          </cell>
          <cell r="E1033" t="str">
            <v>11</v>
          </cell>
          <cell r="F1033" t="str">
            <v>EL AGUSTINO</v>
          </cell>
          <cell r="G1033" t="str">
            <v>AV. CESAR VALLEJO 1321 INT 124</v>
          </cell>
        </row>
        <row r="1034">
          <cell r="D1034" t="str">
            <v>10647898</v>
          </cell>
          <cell r="E1034" t="str">
            <v>33</v>
          </cell>
          <cell r="F1034" t="str">
            <v>SAN JUAN DE MIRAFLORES</v>
          </cell>
          <cell r="G1034" t="str">
            <v>URB. AMAUTA MZ.C LT.23</v>
          </cell>
        </row>
        <row r="1035">
          <cell r="D1035" t="str">
            <v>08885630</v>
          </cell>
          <cell r="E1035" t="str">
            <v>41</v>
          </cell>
          <cell r="F1035" t="str">
            <v>SURQUILLO</v>
          </cell>
          <cell r="G1035" t="str">
            <v>JIRON SAN PEDRO Nº 1256</v>
          </cell>
        </row>
        <row r="1036">
          <cell r="D1036" t="str">
            <v>07517708</v>
          </cell>
          <cell r="E1036" t="str">
            <v>15</v>
          </cell>
          <cell r="F1036" t="str">
            <v>LA VICTORIA</v>
          </cell>
          <cell r="G1036" t="str">
            <v>PASAJE SIMON BOLIVAR Nº157 3ER PISO DPTO.E</v>
          </cell>
        </row>
        <row r="1037">
          <cell r="D1037" t="str">
            <v>41966509</v>
          </cell>
          <cell r="E1037" t="str">
            <v>05</v>
          </cell>
          <cell r="F1037" t="str">
            <v>BRENA</v>
          </cell>
          <cell r="G1037" t="str">
            <v>JR. JORGE CHAVEZ Nº 1251</v>
          </cell>
        </row>
        <row r="1038">
          <cell r="D1038" t="str">
            <v>41728829</v>
          </cell>
          <cell r="E1038" t="str">
            <v>37</v>
          </cell>
          <cell r="F1038" t="str">
            <v>SANTA ANITA</v>
          </cell>
          <cell r="G1038" t="str">
            <v>CALLE JAVIER HERAUD Nº255 COOP. UNIVERSAL</v>
          </cell>
        </row>
        <row r="1039">
          <cell r="D1039" t="str">
            <v>09844221</v>
          </cell>
          <cell r="E1039" t="str">
            <v>14</v>
          </cell>
          <cell r="F1039" t="str">
            <v>LA MOLINA</v>
          </cell>
          <cell r="G1039" t="str">
            <v>CALLE MANUEL SCORZA Nº275 DPTO.101 URB.STA.PATRCIC</v>
          </cell>
        </row>
        <row r="1040">
          <cell r="D1040" t="str">
            <v>40802976</v>
          </cell>
          <cell r="E1040" t="str">
            <v>17</v>
          </cell>
          <cell r="F1040" t="str">
            <v>LOS OLIVOS</v>
          </cell>
          <cell r="G1040" t="str">
            <v>URB. EL TREBOL MZ.H LT.15</v>
          </cell>
        </row>
        <row r="1041">
          <cell r="D1041" t="str">
            <v>41723251</v>
          </cell>
          <cell r="E1041" t="str">
            <v>11</v>
          </cell>
          <cell r="F1041" t="str">
            <v>EL AGUSTINO</v>
          </cell>
          <cell r="G1041" t="str">
            <v>ASOC.VIVIENDA LA MENACHO II MZ.J LT.17</v>
          </cell>
        </row>
        <row r="1042">
          <cell r="D1042" t="str">
            <v>40723721</v>
          </cell>
          <cell r="E1042" t="str">
            <v>32</v>
          </cell>
          <cell r="F1042" t="str">
            <v>SAN JUAN DE LURIGANCHO</v>
          </cell>
          <cell r="G1042" t="str">
            <v>JR.LA CHASCA Nº 160 URB. ZARATE</v>
          </cell>
        </row>
        <row r="1043">
          <cell r="D1043" t="str">
            <v>40208621</v>
          </cell>
          <cell r="E1043" t="str">
            <v>56</v>
          </cell>
          <cell r="F1043" t="str">
            <v>VENTANILLA</v>
          </cell>
          <cell r="G1043" t="str">
            <v>A/H. DEFENSORES DE LA PATRIA MZ.R3 LT.28</v>
          </cell>
        </row>
        <row r="1044">
          <cell r="D1044" t="str">
            <v>41562731</v>
          </cell>
          <cell r="E1044" t="str">
            <v>32</v>
          </cell>
          <cell r="F1044" t="str">
            <v>SAN JUAN DE LURIGANCHO</v>
          </cell>
          <cell r="G1044" t="str">
            <v>JR. LAS ORQUIDIAS MZ.K LT.11</v>
          </cell>
        </row>
        <row r="1045">
          <cell r="D1045" t="str">
            <v>41041803</v>
          </cell>
          <cell r="E1045" t="str">
            <v>35</v>
          </cell>
          <cell r="F1045" t="str">
            <v>SAN MARTIN DE PORRAS</v>
          </cell>
          <cell r="G1045" t="str">
            <v>CALLE MIGUEL GRAU Nº 557 BLOK 02 DPTO.302</v>
          </cell>
        </row>
        <row r="1046">
          <cell r="D1046" t="str">
            <v>06784797</v>
          </cell>
          <cell r="E1046" t="str">
            <v>05</v>
          </cell>
          <cell r="F1046" t="str">
            <v>BRENA</v>
          </cell>
          <cell r="G1046" t="str">
            <v>JR. NAPO Nº 459 DPTO. 201</v>
          </cell>
        </row>
        <row r="1047">
          <cell r="D1047" t="str">
            <v>07444702</v>
          </cell>
          <cell r="E1047" t="str">
            <v>15</v>
          </cell>
          <cell r="F1047" t="str">
            <v>LA VICTORIA</v>
          </cell>
          <cell r="G1047" t="str">
            <v>JR. RENOVACION Nº 477</v>
          </cell>
        </row>
        <row r="1048">
          <cell r="D1048" t="str">
            <v>40723968</v>
          </cell>
          <cell r="E1048" t="str">
            <v>03</v>
          </cell>
          <cell r="F1048" t="str">
            <v>ATE</v>
          </cell>
          <cell r="G1048" t="str">
            <v>PASAJE SANTA CLARITA Nº196 SAN GREGORIO</v>
          </cell>
        </row>
        <row r="1049">
          <cell r="D1049" t="str">
            <v>40177765</v>
          </cell>
          <cell r="E1049" t="str">
            <v>32</v>
          </cell>
          <cell r="F1049" t="str">
            <v>SAN JUAN DE LURIGANCHO</v>
          </cell>
          <cell r="G1049" t="str">
            <v>AV.CIRCUNVALACION Nº453 CONDOMINIO FORTALEZA</v>
          </cell>
        </row>
        <row r="1050">
          <cell r="D1050" t="str">
            <v>28300156</v>
          </cell>
          <cell r="E1050" t="str">
            <v>11</v>
          </cell>
          <cell r="F1050" t="str">
            <v>EL AGUSTINO</v>
          </cell>
          <cell r="G1050" t="str">
            <v>MZ. I1 LT.47 LAS PRADERAS DE SANTA ANITA</v>
          </cell>
        </row>
        <row r="1051">
          <cell r="D1051" t="str">
            <v>41032614</v>
          </cell>
          <cell r="E1051" t="str">
            <v>33</v>
          </cell>
          <cell r="F1051" t="str">
            <v>SAN JUAN DE MIRAFLORES</v>
          </cell>
          <cell r="G1051" t="str">
            <v>AVENIDA PEDRO MIOTA Nº 774</v>
          </cell>
        </row>
        <row r="1052">
          <cell r="D1052" t="str">
            <v>41121219</v>
          </cell>
          <cell r="E1052" t="str">
            <v>11</v>
          </cell>
          <cell r="F1052" t="str">
            <v>EL AGUSTINO</v>
          </cell>
          <cell r="G1052" t="str">
            <v>RIVA AGUERO ALT.CUADRA 5 A/H. SANTA ISABEL</v>
          </cell>
        </row>
        <row r="1053">
          <cell r="D1053" t="str">
            <v>40126553</v>
          </cell>
          <cell r="E1053" t="str">
            <v>32</v>
          </cell>
          <cell r="F1053" t="str">
            <v>SAN JUAN DE LURIGANCHO</v>
          </cell>
          <cell r="G1053" t="str">
            <v>JR. LOS RUBIES Nº 1744 URB.LAS FLORES</v>
          </cell>
        </row>
        <row r="1054">
          <cell r="D1054" t="str">
            <v>41771181</v>
          </cell>
          <cell r="F1054" t="e">
            <v>#N/A</v>
          </cell>
        </row>
        <row r="1055">
          <cell r="D1055" t="str">
            <v>18123045</v>
          </cell>
          <cell r="E1055" t="str">
            <v>16</v>
          </cell>
          <cell r="F1055" t="str">
            <v>LINCE</v>
          </cell>
          <cell r="G1055" t="str">
            <v>GENERAL CORDOVA Nº2279 3ER PISO (Q)</v>
          </cell>
        </row>
        <row r="1056">
          <cell r="D1056" t="str">
            <v>03660743</v>
          </cell>
          <cell r="E1056" t="str">
            <v>41</v>
          </cell>
          <cell r="F1056" t="str">
            <v>SURQUILLO</v>
          </cell>
          <cell r="G1056" t="str">
            <v>JR. DANTE Nº 772</v>
          </cell>
        </row>
        <row r="1057">
          <cell r="D1057" t="str">
            <v>06290136</v>
          </cell>
          <cell r="E1057" t="str">
            <v>05</v>
          </cell>
          <cell r="F1057" t="str">
            <v>BRENA</v>
          </cell>
          <cell r="G1057" t="str">
            <v>JR. IQUIQUE Nº 19 URB. CHACRA COLORADA</v>
          </cell>
        </row>
        <row r="1058">
          <cell r="D1058" t="str">
            <v>08755864</v>
          </cell>
          <cell r="E1058" t="str">
            <v>40</v>
          </cell>
          <cell r="F1058" t="str">
            <v>SANTIAGO DE SURCO</v>
          </cell>
          <cell r="G1058" t="str">
            <v>CRISTOBAL DE PERALTA Nº 174 VALLE HERMOSO DE MONTE</v>
          </cell>
        </row>
        <row r="1059">
          <cell r="D1059" t="str">
            <v>06178414</v>
          </cell>
          <cell r="E1059" t="str">
            <v>21</v>
          </cell>
          <cell r="F1059" t="str">
            <v>PUEBLO LIBRE</v>
          </cell>
          <cell r="G1059" t="str">
            <v>CALLE SANTANDER Nº 266</v>
          </cell>
        </row>
        <row r="1060">
          <cell r="D1060" t="str">
            <v>07976543</v>
          </cell>
          <cell r="E1060" t="str">
            <v>14</v>
          </cell>
          <cell r="F1060" t="str">
            <v>LA MOLINA</v>
          </cell>
          <cell r="G1060" t="str">
            <v>CALLE COTOSH LT.5 URB.PORTA DEL SOL</v>
          </cell>
        </row>
        <row r="1061">
          <cell r="D1061" t="str">
            <v>43888435</v>
          </cell>
          <cell r="E1061" t="str">
            <v>12</v>
          </cell>
          <cell r="F1061" t="str">
            <v>INDEPENDENCIA</v>
          </cell>
          <cell r="G1061" t="str">
            <v>CALLE 21 Nº 197 PAYET</v>
          </cell>
        </row>
        <row r="1062">
          <cell r="D1062" t="str">
            <v>09671060</v>
          </cell>
          <cell r="E1062" t="str">
            <v>02</v>
          </cell>
          <cell r="F1062" t="str">
            <v>ANCON</v>
          </cell>
          <cell r="G1062" t="str">
            <v>LOS ROSALES MZ.C8 LT.7</v>
          </cell>
        </row>
        <row r="1063">
          <cell r="D1063" t="str">
            <v>00516103</v>
          </cell>
          <cell r="F1063" t="e">
            <v>#N/A</v>
          </cell>
          <cell r="G1063" t="str">
            <v>AV. 17 DE MAYO MZ.ALT.10 PUEBLO JOVEN LEGUIA</v>
          </cell>
        </row>
        <row r="1064">
          <cell r="D1064" t="str">
            <v>00514826</v>
          </cell>
          <cell r="E1064" t="str">
            <v>13</v>
          </cell>
          <cell r="F1064" t="str">
            <v>JESUS MARIA</v>
          </cell>
          <cell r="G1064" t="str">
            <v>RECIDENCIAL SALAVERRY ESQ. SANCHEZ CARRION Nº 16</v>
          </cell>
        </row>
        <row r="1065">
          <cell r="D1065" t="str">
            <v>51668278</v>
          </cell>
          <cell r="E1065" t="str">
            <v>30</v>
          </cell>
          <cell r="F1065" t="str">
            <v>SAN BORJA</v>
          </cell>
          <cell r="G1065" t="str">
            <v>CALLE SIGMA URBANIZACION JUAN XXIII</v>
          </cell>
        </row>
        <row r="1066">
          <cell r="D1066" t="str">
            <v>10207241</v>
          </cell>
          <cell r="E1066" t="str">
            <v>17</v>
          </cell>
          <cell r="F1066" t="str">
            <v>LOS OLIVOS</v>
          </cell>
          <cell r="G1066" t="str">
            <v>JR. CHAYANTA Nº2076 URB. EL TREBOL</v>
          </cell>
        </row>
        <row r="1067">
          <cell r="D1067" t="str">
            <v>42042120</v>
          </cell>
          <cell r="F1067" t="e">
            <v>#N/A</v>
          </cell>
        </row>
        <row r="1068">
          <cell r="D1068" t="str">
            <v>08887717</v>
          </cell>
          <cell r="E1068" t="str">
            <v>41</v>
          </cell>
          <cell r="F1068" t="str">
            <v>SURQUILLO</v>
          </cell>
          <cell r="G1068" t="str">
            <v>JR. HUASCAR Nº 760 INT. 404</v>
          </cell>
        </row>
        <row r="1069">
          <cell r="D1069" t="str">
            <v>40638500</v>
          </cell>
          <cell r="E1069" t="str">
            <v>11</v>
          </cell>
          <cell r="F1069" t="str">
            <v>EL AGUSTINO</v>
          </cell>
          <cell r="G1069" t="str">
            <v>LAS ESMERALDAS Nº 145 URB. SAN JOSE</v>
          </cell>
        </row>
        <row r="1070">
          <cell r="D1070" t="str">
            <v>41239451</v>
          </cell>
          <cell r="E1070" t="str">
            <v>10</v>
          </cell>
          <cell r="F1070" t="str">
            <v>COMAS</v>
          </cell>
          <cell r="G1070" t="str">
            <v>JR. PEDRO PAULET Nº 349 URB. LA PASCANA</v>
          </cell>
        </row>
        <row r="1071">
          <cell r="D1071" t="str">
            <v>40318717</v>
          </cell>
          <cell r="E1071" t="str">
            <v>37</v>
          </cell>
          <cell r="F1071" t="str">
            <v>SANTA ANITA</v>
          </cell>
          <cell r="G1071" t="str">
            <v>CALLE CAMANA Nº 141-143 COOP. 5 DE AGOSTO</v>
          </cell>
        </row>
        <row r="1072">
          <cell r="D1072" t="str">
            <v>40930298</v>
          </cell>
          <cell r="E1072" t="str">
            <v>37</v>
          </cell>
          <cell r="F1072" t="str">
            <v>SANTA ANITA</v>
          </cell>
          <cell r="G1072" t="str">
            <v>JR. JOSE OLAYA Nº 105 COOP. UNIVERSAL</v>
          </cell>
        </row>
        <row r="1073">
          <cell r="D1073" t="str">
            <v>40697519</v>
          </cell>
          <cell r="E1073" t="str">
            <v>15</v>
          </cell>
          <cell r="F1073" t="str">
            <v>LA VICTORIA</v>
          </cell>
          <cell r="G1073" t="str">
            <v>JR. SAENZ PEÑA Nº 475-B</v>
          </cell>
        </row>
        <row r="1074">
          <cell r="D1074" t="str">
            <v>42737420</v>
          </cell>
          <cell r="E1074" t="str">
            <v>35</v>
          </cell>
          <cell r="F1074" t="str">
            <v>SAN MARTIN DE PORRAS</v>
          </cell>
          <cell r="G1074" t="str">
            <v>CALLE GARCIA Y LASTRE Nº 406</v>
          </cell>
        </row>
        <row r="1075">
          <cell r="D1075" t="str">
            <v>06778330</v>
          </cell>
          <cell r="E1075" t="str">
            <v>07</v>
          </cell>
          <cell r="F1075" t="str">
            <v>CHACLACAYO</v>
          </cell>
          <cell r="G1075" t="str">
            <v>CALLE HILDA Nº 329 URB. SANTA INES</v>
          </cell>
        </row>
        <row r="1076">
          <cell r="D1076" t="str">
            <v>09438617</v>
          </cell>
          <cell r="E1076" t="str">
            <v>03</v>
          </cell>
          <cell r="F1076" t="str">
            <v>ATE</v>
          </cell>
          <cell r="G1076" t="str">
            <v>CALLE OVIEDO Nº 147 URB. MAYORAZGO</v>
          </cell>
        </row>
        <row r="1077">
          <cell r="D1077" t="str">
            <v>09858524</v>
          </cell>
          <cell r="E1077" t="str">
            <v>36</v>
          </cell>
          <cell r="F1077" t="str">
            <v>SAN MIGUEL</v>
          </cell>
          <cell r="G1077" t="str">
            <v>CALLE PEDRO GAREZON Nº195 URB. RIGEL</v>
          </cell>
        </row>
        <row r="1078">
          <cell r="D1078" t="str">
            <v>09157854</v>
          </cell>
          <cell r="E1078" t="str">
            <v>40</v>
          </cell>
          <cell r="F1078" t="str">
            <v>SANTIAGO DE SURCO</v>
          </cell>
          <cell r="G1078" t="str">
            <v>AVENIDA JACARANDA Nº 329</v>
          </cell>
        </row>
        <row r="1079">
          <cell r="D1079" t="str">
            <v>10698488</v>
          </cell>
          <cell r="E1079" t="str">
            <v>37</v>
          </cell>
          <cell r="F1079" t="str">
            <v>SANTA ANITA</v>
          </cell>
          <cell r="G1079" t="str">
            <v>CALLE AYLLU Nº 205 COOP. ANDAHUAYLAS</v>
          </cell>
        </row>
        <row r="1080">
          <cell r="D1080" t="str">
            <v>21537142</v>
          </cell>
          <cell r="E1080" t="str">
            <v>08</v>
          </cell>
          <cell r="F1080" t="str">
            <v>CHORRILLOS</v>
          </cell>
          <cell r="G1080" t="str">
            <v>AVENIDA LAS GAVIOTAS BLOK E</v>
          </cell>
        </row>
        <row r="1081">
          <cell r="D1081" t="str">
            <v>42378314</v>
          </cell>
          <cell r="E1081" t="str">
            <v>10</v>
          </cell>
          <cell r="F1081" t="str">
            <v>COMAS</v>
          </cell>
          <cell r="G1081" t="str">
            <v>JR. PEDRO LABARTE Nº 449 URB. SAN AGUSTIN</v>
          </cell>
        </row>
        <row r="1082">
          <cell r="D1082" t="str">
            <v>40115626</v>
          </cell>
          <cell r="E1082" t="str">
            <v>33</v>
          </cell>
          <cell r="F1082" t="str">
            <v>SAN JUAN DE MIRAFLORES</v>
          </cell>
          <cell r="G1082" t="str">
            <v>COOP. FAMILIAS UNIDAS MZ. D LT. 13</v>
          </cell>
        </row>
        <row r="1083">
          <cell r="D1083" t="str">
            <v>40062235</v>
          </cell>
          <cell r="E1083" t="str">
            <v>32</v>
          </cell>
          <cell r="F1083" t="str">
            <v>SAN JUAN DE LURIGANCHO</v>
          </cell>
          <cell r="G1083" t="str">
            <v>JR. TORMALINAS Nº196 URB. LAS BEGONIAS</v>
          </cell>
        </row>
        <row r="1084">
          <cell r="D1084" t="str">
            <v>26729867</v>
          </cell>
          <cell r="E1084" t="str">
            <v>07</v>
          </cell>
          <cell r="F1084" t="str">
            <v>CHACLACAYO</v>
          </cell>
          <cell r="G1084" t="str">
            <v>COOP. LA FLORESTA MZ. H LT.2</v>
          </cell>
        </row>
        <row r="1085">
          <cell r="D1085" t="str">
            <v>09236862</v>
          </cell>
          <cell r="E1085" t="str">
            <v>11</v>
          </cell>
          <cell r="F1085" t="str">
            <v>EL AGUSTINO</v>
          </cell>
          <cell r="G1085" t="str">
            <v>AVENIDA JOSE RIVA AGUERO Nº1596</v>
          </cell>
        </row>
        <row r="1086">
          <cell r="D1086" t="str">
            <v>42778146</v>
          </cell>
          <cell r="E1086" t="str">
            <v>33</v>
          </cell>
          <cell r="F1086" t="str">
            <v>SAN JUAN DE MIRAFLORES</v>
          </cell>
          <cell r="G1086" t="str">
            <v>MZ.K 19 LT.03 AV. JOSE DE SAN MARTIN Nº1535</v>
          </cell>
        </row>
        <row r="1087">
          <cell r="D1087" t="str">
            <v>40271958</v>
          </cell>
          <cell r="E1087" t="str">
            <v>34</v>
          </cell>
          <cell r="F1087" t="str">
            <v>SAN LUIS</v>
          </cell>
          <cell r="G1087" t="str">
            <v>PLAZA FELIPE PINGLO ALVA Nº155 205</v>
          </cell>
        </row>
        <row r="1088">
          <cell r="D1088" t="str">
            <v>06780346</v>
          </cell>
          <cell r="E1088" t="str">
            <v>05</v>
          </cell>
          <cell r="F1088" t="str">
            <v>BRENA</v>
          </cell>
          <cell r="G1088" t="str">
            <v>JR. FEDERICO VILLARREAL Nº 335</v>
          </cell>
        </row>
        <row r="1089">
          <cell r="D1089" t="str">
            <v>42555866</v>
          </cell>
          <cell r="E1089" t="str">
            <v>22</v>
          </cell>
          <cell r="F1089" t="str">
            <v>MIRAFLORES</v>
          </cell>
          <cell r="G1089" t="str">
            <v>CALLE DANIEL ALCIDES CARRION Nº261</v>
          </cell>
        </row>
        <row r="1090">
          <cell r="D1090" t="str">
            <v>40736278</v>
          </cell>
          <cell r="E1090" t="str">
            <v>36</v>
          </cell>
          <cell r="F1090" t="str">
            <v>SAN MIGUEL</v>
          </cell>
          <cell r="G1090" t="str">
            <v>AV. LIMA Nº 1053 URB. PANDO 7MA. ETAPA</v>
          </cell>
        </row>
        <row r="1091">
          <cell r="D1091" t="str">
            <v>04438216</v>
          </cell>
          <cell r="E1091" t="str">
            <v>40</v>
          </cell>
          <cell r="F1091" t="str">
            <v>SANTIAGO DE SURCO</v>
          </cell>
          <cell r="G1091" t="str">
            <v>JR. JUAN ANTONIO PORTUGAL MZ.O LT.17</v>
          </cell>
        </row>
        <row r="1092">
          <cell r="D1092" t="str">
            <v>41277345</v>
          </cell>
          <cell r="E1092" t="str">
            <v>11</v>
          </cell>
          <cell r="F1092" t="str">
            <v>EL AGUSTINO</v>
          </cell>
          <cell r="G1092" t="str">
            <v>URB, TAYACAJA CALLE LOS HIGOS</v>
          </cell>
        </row>
        <row r="1093">
          <cell r="D1093" t="str">
            <v>80364685</v>
          </cell>
          <cell r="E1093" t="str">
            <v>11</v>
          </cell>
          <cell r="F1093" t="str">
            <v>EL AGUSTINO</v>
          </cell>
          <cell r="G1093" t="str">
            <v>PJE. ZAPOTE Nº114</v>
          </cell>
        </row>
        <row r="1094">
          <cell r="D1094" t="str">
            <v>41000974</v>
          </cell>
          <cell r="E1094" t="str">
            <v>03</v>
          </cell>
          <cell r="F1094" t="str">
            <v>ATE</v>
          </cell>
          <cell r="G1094" t="str">
            <v>ASOC. LA MERCED MZ.D LT.</v>
          </cell>
        </row>
        <row r="1095">
          <cell r="D1095" t="str">
            <v>40361542</v>
          </cell>
          <cell r="E1095" t="str">
            <v>11</v>
          </cell>
          <cell r="F1095" t="str">
            <v>EL AGUSTINO</v>
          </cell>
          <cell r="G1095" t="str">
            <v>PASAJE 28 DE JULIO Nº142 STA. ISABEL</v>
          </cell>
        </row>
        <row r="1096">
          <cell r="D1096" t="str">
            <v>07637304</v>
          </cell>
          <cell r="E1096" t="str">
            <v>16</v>
          </cell>
          <cell r="F1096" t="str">
            <v>LINCE</v>
          </cell>
          <cell r="G1096" t="str">
            <v>CALLE LOS MIRTOS Nº553 URB. SAN EUGENIO</v>
          </cell>
        </row>
        <row r="1097">
          <cell r="D1097" t="str">
            <v>09181892</v>
          </cell>
          <cell r="E1097" t="str">
            <v>34</v>
          </cell>
          <cell r="F1097" t="str">
            <v>SAN LUIS</v>
          </cell>
          <cell r="G1097" t="str">
            <v>URB. EL TREBOL JR.RIO ICA Nº127</v>
          </cell>
        </row>
        <row r="1098">
          <cell r="D1098" t="str">
            <v>43515021</v>
          </cell>
          <cell r="E1098" t="str">
            <v>32</v>
          </cell>
          <cell r="F1098" t="str">
            <v>SAN JUAN DE LURIGANCHO</v>
          </cell>
          <cell r="G1098" t="str">
            <v>JIRON PELITRES URB. LAS FLORES</v>
          </cell>
        </row>
        <row r="1099">
          <cell r="D1099" t="str">
            <v>10051744</v>
          </cell>
          <cell r="E1099" t="str">
            <v>37</v>
          </cell>
          <cell r="F1099" t="str">
            <v>SANTA ANITA</v>
          </cell>
          <cell r="G1099" t="str">
            <v>CALLE JOSE MARIA ARGUEDAS Nº 409</v>
          </cell>
        </row>
        <row r="1100">
          <cell r="D1100" t="str">
            <v>41109457</v>
          </cell>
          <cell r="E1100" t="str">
            <v>03</v>
          </cell>
          <cell r="F1100" t="str">
            <v>ATE</v>
          </cell>
          <cell r="G1100" t="str">
            <v>MZ.I LT.5 LOS ANGELES</v>
          </cell>
        </row>
        <row r="1101">
          <cell r="D1101" t="str">
            <v>40103000</v>
          </cell>
          <cell r="E1101" t="str">
            <v>07</v>
          </cell>
          <cell r="F1101" t="str">
            <v>CHACLACAYO</v>
          </cell>
          <cell r="G1101" t="str">
            <v>CALLE LOS GROSELLAS PUEBLO JOVEN VIRGEN DE FATIMA</v>
          </cell>
        </row>
        <row r="1102">
          <cell r="D1102" t="str">
            <v>41430849</v>
          </cell>
          <cell r="E1102" t="str">
            <v>35</v>
          </cell>
          <cell r="F1102" t="str">
            <v>SAN MARTIN DE PORRAS</v>
          </cell>
          <cell r="G1102" t="str">
            <v>AV.UNIVERSITARIA MZ.Y LT.8 DANIEL ALCIDES CXARRRIO</v>
          </cell>
        </row>
        <row r="1103">
          <cell r="D1103" t="str">
            <v>43166307</v>
          </cell>
          <cell r="E1103" t="str">
            <v>37</v>
          </cell>
          <cell r="F1103" t="str">
            <v>SANTA ANITA</v>
          </cell>
          <cell r="G1103" t="str">
            <v>MZ.A LT.22 JR. AYACUCHO Nº 195 LOS PERALES</v>
          </cell>
        </row>
        <row r="1104">
          <cell r="D1104" t="str">
            <v>41850494</v>
          </cell>
          <cell r="E1104" t="str">
            <v>15</v>
          </cell>
          <cell r="F1104" t="str">
            <v>LA VICTORIA</v>
          </cell>
          <cell r="G1104" t="str">
            <v>PROLONGACION HUAMANGA Nº629</v>
          </cell>
        </row>
        <row r="1105">
          <cell r="D1105" t="str">
            <v>10668620</v>
          </cell>
          <cell r="E1105" t="str">
            <v>32</v>
          </cell>
          <cell r="F1105" t="str">
            <v>SAN JUAN DE LURIGANCHO</v>
          </cell>
          <cell r="G1105" t="str">
            <v>JR.AYACUCHO Nº129 URB. CAJA DE AGUA</v>
          </cell>
        </row>
        <row r="1106">
          <cell r="D1106" t="str">
            <v>25718856</v>
          </cell>
          <cell r="E1106" t="str">
            <v>51</v>
          </cell>
          <cell r="F1106" t="str">
            <v>CALLAO</v>
          </cell>
          <cell r="G1106" t="str">
            <v>PASAJE HAWAI MZ.E LT.8 LAS 200 MILLAS</v>
          </cell>
        </row>
        <row r="1107">
          <cell r="D1107" t="str">
            <v>40268203</v>
          </cell>
          <cell r="E1107" t="str">
            <v>51</v>
          </cell>
          <cell r="F1107" t="str">
            <v>CALLAO</v>
          </cell>
          <cell r="G1107" t="str">
            <v>AVENIDA LOS DOMINICOS URB.JORGE CHAVEZ II</v>
          </cell>
        </row>
        <row r="1108">
          <cell r="D1108" t="str">
            <v>40157704</v>
          </cell>
          <cell r="E1108" t="str">
            <v>11</v>
          </cell>
          <cell r="F1108" t="str">
            <v>EL AGUSTINO</v>
          </cell>
          <cell r="G1108" t="str">
            <v>AV. JOSE CARLOS MARIATEGUI Nº2005</v>
          </cell>
        </row>
        <row r="1109">
          <cell r="D1109" t="str">
            <v>40972388</v>
          </cell>
          <cell r="E1109" t="str">
            <v>03</v>
          </cell>
          <cell r="F1109" t="str">
            <v>ATE</v>
          </cell>
          <cell r="G1109" t="str">
            <v>URB. LOS TOPACIOS MZ.C LT.2</v>
          </cell>
        </row>
        <row r="1110">
          <cell r="D1110" t="str">
            <v>40826821</v>
          </cell>
          <cell r="E1110" t="str">
            <v>33</v>
          </cell>
          <cell r="F1110" t="str">
            <v>SAN JUAN DE MIRAFLORES</v>
          </cell>
          <cell r="G1110" t="str">
            <v>PROGRAMA MUNICIPAL DE VIVIENDA MZ.H LT.17</v>
          </cell>
        </row>
        <row r="1111">
          <cell r="D1111" t="str">
            <v>41386962</v>
          </cell>
          <cell r="E1111" t="str">
            <v>15</v>
          </cell>
          <cell r="F1111" t="str">
            <v>LA VICTORIA</v>
          </cell>
          <cell r="G1111" t="str">
            <v>CALLE CARLOS GUTIERREZ NORIEGA Nº563</v>
          </cell>
        </row>
        <row r="1112">
          <cell r="D1112" t="str">
            <v>42068102</v>
          </cell>
          <cell r="E1112" t="str">
            <v>32</v>
          </cell>
          <cell r="F1112" t="str">
            <v>SAN JUAN DE LURIGANCHO</v>
          </cell>
          <cell r="G1112" t="str">
            <v>AVENIDA LOS TUSILAGOS Nº651 URB. LAS FLORES</v>
          </cell>
        </row>
        <row r="1113">
          <cell r="D1113" t="str">
            <v>29616137</v>
          </cell>
          <cell r="E1113" t="str">
            <v>36</v>
          </cell>
          <cell r="F1113" t="str">
            <v>SAN MIGUEL</v>
          </cell>
          <cell r="G1113" t="str">
            <v>CALLE MICAELA BASTIDAS Nº467 MARANGA</v>
          </cell>
        </row>
        <row r="1114">
          <cell r="D1114" t="str">
            <v>40874186</v>
          </cell>
          <cell r="E1114" t="str">
            <v>28</v>
          </cell>
          <cell r="F1114" t="str">
            <v>RIMAC</v>
          </cell>
          <cell r="G1114" t="str">
            <v>CALLE LAS CALEZAS Nº 298</v>
          </cell>
        </row>
        <row r="1115">
          <cell r="D1115" t="str">
            <v>41688904</v>
          </cell>
          <cell r="E1115" t="str">
            <v>32</v>
          </cell>
          <cell r="F1115" t="str">
            <v>SAN JUAN DE LURIGANCHO</v>
          </cell>
          <cell r="G1115" t="str">
            <v>MZ.G LT.16 ENRIQUE MONTENEGRO</v>
          </cell>
        </row>
        <row r="1116">
          <cell r="D1116" t="str">
            <v>21001357</v>
          </cell>
          <cell r="E1116" t="str">
            <v>37</v>
          </cell>
          <cell r="F1116" t="str">
            <v>SANTA ANITA</v>
          </cell>
          <cell r="G1116" t="str">
            <v>AV.CASCANUECES MZ.F LT.16 URB.STA. ANITA</v>
          </cell>
        </row>
        <row r="1117">
          <cell r="D1117" t="str">
            <v>40736278</v>
          </cell>
          <cell r="E1117" t="str">
            <v>36</v>
          </cell>
          <cell r="F1117" t="str">
            <v>SAN MIGUEL</v>
          </cell>
          <cell r="G1117" t="str">
            <v>PROLONGACION LIMA 1053 URB.PANDO</v>
          </cell>
        </row>
        <row r="1118">
          <cell r="D1118" t="str">
            <v>22521841</v>
          </cell>
          <cell r="E1118" t="str">
            <v>37</v>
          </cell>
          <cell r="F1118" t="str">
            <v>SANTA ANITA</v>
          </cell>
          <cell r="G1118" t="str">
            <v>JR.MARIO FLORIAN MZ.O LT.29 COOP.LA VIÑA DE SAN FC</v>
          </cell>
        </row>
        <row r="1119">
          <cell r="D1119" t="str">
            <v>40949713</v>
          </cell>
          <cell r="E1119" t="str">
            <v>52</v>
          </cell>
          <cell r="F1119" t="str">
            <v>BELLAVISTA</v>
          </cell>
          <cell r="G1119" t="str">
            <v>CALLE LOS CISNES Nº127 URB.STA.CECILIA</v>
          </cell>
        </row>
        <row r="1120">
          <cell r="D1120" t="str">
            <v>42159702</v>
          </cell>
          <cell r="E1120" t="str">
            <v>02</v>
          </cell>
          <cell r="F1120" t="str">
            <v>ANCON</v>
          </cell>
          <cell r="G1120" t="str">
            <v>AV.EL ROSARIO URB.VIRGEN DEL RESORIO</v>
          </cell>
        </row>
        <row r="1121">
          <cell r="D1121" t="str">
            <v>41115886</v>
          </cell>
          <cell r="E1121" t="str">
            <v>28</v>
          </cell>
          <cell r="F1121" t="str">
            <v>RIMAC</v>
          </cell>
          <cell r="G1121" t="str">
            <v>JR.PEDRO BOCANEGRA Nº240 URB. EL BOSQUE</v>
          </cell>
        </row>
        <row r="1122">
          <cell r="D1122" t="str">
            <v>02445324</v>
          </cell>
          <cell r="E1122" t="str">
            <v>51</v>
          </cell>
          <cell r="F1122" t="str">
            <v>CALLAO</v>
          </cell>
          <cell r="G1122" t="str">
            <v>JR.JOSE UNICH Nº147 LA COLONIAL</v>
          </cell>
        </row>
        <row r="1123">
          <cell r="D1123" t="str">
            <v>23272717</v>
          </cell>
          <cell r="E1123" t="str">
            <v>11</v>
          </cell>
          <cell r="F1123" t="str">
            <v>EL AGUSTINO</v>
          </cell>
          <cell r="G1123" t="str">
            <v>AV. CESAR VALLEJO Nº1190</v>
          </cell>
        </row>
        <row r="1124">
          <cell r="D1124" t="str">
            <v>10684128</v>
          </cell>
          <cell r="E1124" t="str">
            <v>17</v>
          </cell>
          <cell r="F1124" t="str">
            <v>LOS OLIVOS</v>
          </cell>
          <cell r="G1124" t="str">
            <v>AV.LUCY ANTUNEZ DE MAYOLO Nº287</v>
          </cell>
        </row>
        <row r="1125">
          <cell r="D1125" t="str">
            <v>40943956</v>
          </cell>
          <cell r="E1125" t="str">
            <v>03</v>
          </cell>
          <cell r="F1125" t="str">
            <v>ATE</v>
          </cell>
          <cell r="G1125" t="str">
            <v>ASOC.DIAZ MALACHE AV.GRAU CDA.2COLEGIO STA.INES</v>
          </cell>
        </row>
        <row r="1126">
          <cell r="D1126" t="str">
            <v>10583009</v>
          </cell>
          <cell r="E1126" t="str">
            <v>32</v>
          </cell>
          <cell r="F1126" t="str">
            <v>SAN JUAN DE LURIGANCHO</v>
          </cell>
          <cell r="G1126" t="str">
            <v>URB.ZARATE JR. AYAR MANCO Nº486</v>
          </cell>
        </row>
        <row r="1127">
          <cell r="D1127" t="str">
            <v>40527540</v>
          </cell>
          <cell r="E1127" t="str">
            <v>32</v>
          </cell>
          <cell r="F1127" t="str">
            <v>SAN JUAN DE LURIGANCHO</v>
          </cell>
          <cell r="G1127" t="str">
            <v>AV.LAS AGUILAS MZ.N LT.24</v>
          </cell>
        </row>
        <row r="1128">
          <cell r="D1128" t="str">
            <v>40969895</v>
          </cell>
          <cell r="E1128" t="str">
            <v>15</v>
          </cell>
          <cell r="F1128" t="str">
            <v>LA VICTORIA</v>
          </cell>
          <cell r="G1128" t="str">
            <v>JR.HUMBOLT Nº1209 INT.15</v>
          </cell>
        </row>
        <row r="1129">
          <cell r="D1129" t="str">
            <v>40381632</v>
          </cell>
          <cell r="E1129" t="str">
            <v>51</v>
          </cell>
          <cell r="F1129" t="str">
            <v>CALLAO</v>
          </cell>
          <cell r="G1129" t="str">
            <v>URB. SANTA CRUZ MZ.X LT.21</v>
          </cell>
        </row>
        <row r="1130">
          <cell r="D1130" t="str">
            <v>10430050</v>
          </cell>
          <cell r="E1130" t="str">
            <v>32</v>
          </cell>
          <cell r="F1130" t="str">
            <v>SAN JUAN DE LURIGANCHO</v>
          </cell>
          <cell r="G1130" t="str">
            <v>CALLE LAS RETAMAS Nº196 PARADERO 18 DE AV. PROCERE</v>
          </cell>
        </row>
        <row r="1131">
          <cell r="D1131" t="str">
            <v>42511418</v>
          </cell>
          <cell r="E1131" t="str">
            <v>51</v>
          </cell>
          <cell r="F1131" t="str">
            <v>CALLAO</v>
          </cell>
          <cell r="G1131" t="str">
            <v>PUEBLO JOVEN NESTOR GAMBETTA PARROQUIA DEL ROSARIO</v>
          </cell>
        </row>
        <row r="1132">
          <cell r="D1132" t="str">
            <v>09564106</v>
          </cell>
          <cell r="E1132" t="str">
            <v>32</v>
          </cell>
          <cell r="F1132" t="str">
            <v>SAN JUAN DE LURIGANCHO</v>
          </cell>
          <cell r="G1132" t="str">
            <v>AV. LAS FLORES DE PRIMAVERA Nº1063</v>
          </cell>
        </row>
        <row r="1133">
          <cell r="D1133" t="str">
            <v>21463132</v>
          </cell>
          <cell r="E1133" t="str">
            <v>37</v>
          </cell>
          <cell r="F1133" t="str">
            <v>SANTA ANITA</v>
          </cell>
          <cell r="G1133" t="str">
            <v>PACHACUTEC Nº910 DPTO.501 JESUS MARIA</v>
          </cell>
        </row>
        <row r="1134">
          <cell r="D1134" t="str">
            <v>10418333</v>
          </cell>
          <cell r="E1134" t="str">
            <v>37</v>
          </cell>
          <cell r="F1134" t="str">
            <v>SANTA ANITA</v>
          </cell>
          <cell r="G1134" t="str">
            <v>CALLE JESUS ALBERTO PAEZ Nº160</v>
          </cell>
        </row>
        <row r="1135">
          <cell r="D1135" t="str">
            <v>41525492</v>
          </cell>
          <cell r="E1135" t="str">
            <v>03</v>
          </cell>
          <cell r="F1135" t="str">
            <v>ATE</v>
          </cell>
          <cell r="G1135" t="str">
            <v>CALLE LOS DAMASCOS URB. CERES 2DA.ETAPA</v>
          </cell>
        </row>
        <row r="1136">
          <cell r="D1136" t="str">
            <v>40605765</v>
          </cell>
          <cell r="E1136" t="str">
            <v>35</v>
          </cell>
          <cell r="F1136" t="str">
            <v>SAN MARTIN DE PORRAS</v>
          </cell>
          <cell r="G1136" t="str">
            <v>JIRON JOAQUIN CAPELLA Nº238 URB. INGENIERIA</v>
          </cell>
        </row>
        <row r="1137">
          <cell r="D1137" t="str">
            <v>10259882</v>
          </cell>
          <cell r="E1137" t="str">
            <v>04</v>
          </cell>
          <cell r="F1137" t="str">
            <v>BARRANCO</v>
          </cell>
          <cell r="G1137" t="str">
            <v>CALLE BREGANTE 147 DPTO. O</v>
          </cell>
        </row>
        <row r="1138">
          <cell r="D1138" t="str">
            <v>40878733</v>
          </cell>
          <cell r="E1138" t="str">
            <v>10</v>
          </cell>
          <cell r="F1138" t="str">
            <v>COMAS</v>
          </cell>
          <cell r="G1138" t="str">
            <v>CALLE ANSELMO ANDIA Nº 722 URB. SANTA LUZMILA</v>
          </cell>
        </row>
        <row r="1139">
          <cell r="D1139" t="str">
            <v>25764432</v>
          </cell>
          <cell r="E1139" t="str">
            <v>51</v>
          </cell>
          <cell r="F1139" t="str">
            <v>CALLAO</v>
          </cell>
          <cell r="G1139" t="str">
            <v>PASAJE CALLEJON VILLEGAS COSTADO CEMENTERIO BAQUIJ</v>
          </cell>
        </row>
        <row r="1140">
          <cell r="D1140" t="str">
            <v>10674171</v>
          </cell>
          <cell r="E1140" t="str">
            <v>32</v>
          </cell>
          <cell r="F1140" t="str">
            <v>SAN JUAN DE LURIGANCHO</v>
          </cell>
          <cell r="G1140" t="str">
            <v>JR. LOS ZAFIROS Nº1828 URB. LAS FLORES</v>
          </cell>
        </row>
        <row r="1141">
          <cell r="D1141" t="str">
            <v>09658105</v>
          </cell>
          <cell r="E1141" t="str">
            <v>32</v>
          </cell>
          <cell r="F1141" t="str">
            <v>SAN JUAN DE LURIGANCHO</v>
          </cell>
          <cell r="G1141" t="str">
            <v>AV.LAS FLORES DE PRIMAVERA Nº1149</v>
          </cell>
        </row>
        <row r="1142">
          <cell r="D1142" t="str">
            <v>10109098</v>
          </cell>
          <cell r="E1142" t="str">
            <v>32</v>
          </cell>
          <cell r="F1142" t="str">
            <v>SAN JUAN DE LURIGANCHO</v>
          </cell>
          <cell r="G1142" t="str">
            <v>JR. KOKAN Nº736 VIPOL MANGOMARCA</v>
          </cell>
        </row>
        <row r="1143">
          <cell r="D1143" t="str">
            <v>21871795</v>
          </cell>
          <cell r="E1143" t="str">
            <v>03</v>
          </cell>
          <cell r="F1143" t="str">
            <v>ATE</v>
          </cell>
          <cell r="G1143" t="str">
            <v>AV.NICOLAS AYLLON Nº5580</v>
          </cell>
        </row>
        <row r="1144">
          <cell r="D1144" t="str">
            <v>02422907</v>
          </cell>
          <cell r="E1144" t="str">
            <v>37</v>
          </cell>
          <cell r="F1144" t="str">
            <v>SANTA ANITA</v>
          </cell>
          <cell r="G1144" t="str">
            <v>CALLE MEXICO MZ. X LT.25 PUEBLO JOVEN NOCHETO</v>
          </cell>
        </row>
        <row r="1145">
          <cell r="D1145" t="str">
            <v>07470043</v>
          </cell>
          <cell r="E1145" t="str">
            <v>40</v>
          </cell>
          <cell r="F1145" t="str">
            <v>SANTIAGO DE SURCO</v>
          </cell>
          <cell r="G1145" t="str">
            <v>CALLE PEDRO VENTURO Nº495 DPTO.202</v>
          </cell>
        </row>
        <row r="1146">
          <cell r="D1146" t="str">
            <v>09679313</v>
          </cell>
          <cell r="E1146" t="str">
            <v>32</v>
          </cell>
          <cell r="F1146" t="str">
            <v>SAN JUAN DE LURIGANCHO</v>
          </cell>
          <cell r="G1146" t="str">
            <v>JIRON MAMACONAS Nº654 URB.MANGOMARCA ALT.C/15 AV.L</v>
          </cell>
        </row>
        <row r="1147">
          <cell r="D1147" t="str">
            <v>10257960</v>
          </cell>
          <cell r="E1147" t="str">
            <v>03</v>
          </cell>
          <cell r="F1147" t="str">
            <v>ATE</v>
          </cell>
          <cell r="G1147" t="str">
            <v>AV.SEPARADORA IND.Nº3890 URB.LOS PORTALES DE JAVIE</v>
          </cell>
        </row>
        <row r="1148">
          <cell r="D1148" t="str">
            <v>41601995</v>
          </cell>
          <cell r="E1148" t="str">
            <v>03</v>
          </cell>
          <cell r="F1148" t="str">
            <v>ATE</v>
          </cell>
          <cell r="G1148" t="str">
            <v>URB.CENTRO VECI. 17 LT.9 ZONA A AA/HH. HUAYCAN</v>
          </cell>
        </row>
        <row r="1149">
          <cell r="D1149" t="str">
            <v>21132972</v>
          </cell>
          <cell r="E1149" t="str">
            <v>32</v>
          </cell>
          <cell r="F1149" t="str">
            <v>SAN JUAN DE LURIGANCHO</v>
          </cell>
          <cell r="G1149" t="str">
            <v>JR- CHAVIN DE HUANTAR Nº 1366 ZARATE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LMTRA"/>
      <sheetName val="PLMTRA (2)"/>
      <sheetName val="PLMTRA (3)"/>
      <sheetName val="PLMTRA _2_"/>
    </sheetNames>
    <sheetDataSet>
      <sheetData sheetId="0"/>
      <sheetData sheetId="1">
        <row r="1">
          <cell r="A1" t="str">
            <v>LIBELE</v>
          </cell>
          <cell r="B1" t="str">
            <v>NOMTRA</v>
          </cell>
          <cell r="C1" t="str">
            <v>CODCAR</v>
          </cell>
          <cell r="F1" t="str">
            <v>FECING</v>
          </cell>
          <cell r="G1" t="str">
            <v>FECCES</v>
          </cell>
          <cell r="H1" t="str">
            <v>FECNAC</v>
          </cell>
          <cell r="I1" t="str">
            <v>SEXO</v>
          </cell>
          <cell r="J1" t="str">
            <v>TELEFO</v>
          </cell>
          <cell r="K1" t="str">
            <v>MONCO</v>
          </cell>
        </row>
        <row r="2">
          <cell r="A2" t="str">
            <v>10373144</v>
          </cell>
          <cell r="B2" t="str">
            <v>SANCHEZ BAUTISTA JACQUELINE VANESSA</v>
          </cell>
          <cell r="C2" t="str">
            <v>15</v>
          </cell>
          <cell r="D2" t="str">
            <v>ENFERMERA</v>
          </cell>
          <cell r="E2" t="str">
            <v>DEPARTAMENTO DE ENFERMERIA-ENFERMERAS</v>
          </cell>
          <cell r="F2">
            <v>37930</v>
          </cell>
          <cell r="H2">
            <v>28578</v>
          </cell>
          <cell r="I2" t="str">
            <v>F</v>
          </cell>
          <cell r="J2" t="str">
            <v>5663195</v>
          </cell>
          <cell r="K2">
            <v>1000</v>
          </cell>
        </row>
        <row r="3">
          <cell r="A3" t="str">
            <v>21552778</v>
          </cell>
          <cell r="B3" t="str">
            <v>ACEVEDO MELGAR, JOAN JESUS</v>
          </cell>
          <cell r="D3" t="e">
            <v>#N/A</v>
          </cell>
          <cell r="E3" t="str">
            <v>DEPARTAMENTO DE ENFERMERIA-ENFERMERAS</v>
          </cell>
          <cell r="F3">
            <v>36526</v>
          </cell>
          <cell r="G3">
            <v>37652</v>
          </cell>
          <cell r="I3" t="str">
            <v>M</v>
          </cell>
        </row>
        <row r="4">
          <cell r="A4" t="str">
            <v>08319191</v>
          </cell>
          <cell r="B4" t="str">
            <v>AGUILAR GALVEZ, MARIA LUZ</v>
          </cell>
          <cell r="C4" t="str">
            <v>10</v>
          </cell>
          <cell r="D4" t="str">
            <v>MEDICO</v>
          </cell>
          <cell r="E4" t="str">
            <v>DEPARTAMENTO DE PEDIATRIA</v>
          </cell>
          <cell r="F4">
            <v>36434</v>
          </cell>
          <cell r="G4">
            <v>37985</v>
          </cell>
          <cell r="H4">
            <v>24205</v>
          </cell>
          <cell r="I4" t="str">
            <v>F</v>
          </cell>
          <cell r="J4" t="str">
            <v>3871956</v>
          </cell>
        </row>
        <row r="5">
          <cell r="A5" t="str">
            <v>05640964</v>
          </cell>
          <cell r="B5" t="str">
            <v>PULACHE LIZARRAGA, JUAN CARLOS</v>
          </cell>
          <cell r="C5" t="str">
            <v>27</v>
          </cell>
          <cell r="D5" t="str">
            <v>TECNICO</v>
          </cell>
          <cell r="E5" t="str">
            <v>DEPARTAMENTO DE FARMACIA</v>
          </cell>
          <cell r="F5">
            <v>37408</v>
          </cell>
          <cell r="H5">
            <v>28309</v>
          </cell>
          <cell r="I5" t="str">
            <v>M</v>
          </cell>
          <cell r="J5" t="str">
            <v>4603625</v>
          </cell>
          <cell r="K5">
            <v>700</v>
          </cell>
        </row>
        <row r="6">
          <cell r="A6" t="str">
            <v>09898623</v>
          </cell>
          <cell r="B6" t="str">
            <v>JORGE RAMOS ELBA MARITZA</v>
          </cell>
          <cell r="C6" t="str">
            <v>28</v>
          </cell>
          <cell r="D6" t="str">
            <v>AUXILIAR</v>
          </cell>
          <cell r="E6" t="str">
            <v>DEPARTAMENTO DE ESPECIALIDADES QUIRURGICAS</v>
          </cell>
          <cell r="F6">
            <v>39044</v>
          </cell>
          <cell r="H6">
            <v>26690</v>
          </cell>
          <cell r="I6" t="str">
            <v>F</v>
          </cell>
          <cell r="J6" t="str">
            <v>5712415</v>
          </cell>
          <cell r="K6">
            <v>700</v>
          </cell>
        </row>
        <row r="7">
          <cell r="A7" t="str">
            <v>18229808</v>
          </cell>
          <cell r="B7" t="str">
            <v>ALAYO ESPARZA, ELVIA SOLEDAD</v>
          </cell>
          <cell r="C7" t="str">
            <v>30</v>
          </cell>
          <cell r="D7" t="str">
            <v>TECNICO EN ENFERMERIA</v>
          </cell>
          <cell r="E7" t="str">
            <v>DEPARTAMENTO DE ENFERMERIA-PERSONAL TECNICO</v>
          </cell>
          <cell r="F7">
            <v>37515</v>
          </cell>
          <cell r="H7">
            <v>28621</v>
          </cell>
          <cell r="I7" t="str">
            <v>F</v>
          </cell>
          <cell r="K7">
            <v>700</v>
          </cell>
        </row>
        <row r="8">
          <cell r="A8" t="str">
            <v>09362175</v>
          </cell>
          <cell r="B8" t="str">
            <v>PONCE CARHUAMACA, MARIBEL</v>
          </cell>
          <cell r="C8" t="str">
            <v>29</v>
          </cell>
          <cell r="D8" t="str">
            <v>ADMINISTRATIVO</v>
          </cell>
          <cell r="E8" t="str">
            <v>OFICINA DE ESTADISTICA E INFORMATICA</v>
          </cell>
          <cell r="F8">
            <v>37561</v>
          </cell>
          <cell r="H8">
            <v>25190</v>
          </cell>
          <cell r="I8" t="str">
            <v>F</v>
          </cell>
          <cell r="J8" t="str">
            <v>3623149</v>
          </cell>
          <cell r="K8">
            <v>1200</v>
          </cell>
        </row>
        <row r="9">
          <cell r="A9" t="str">
            <v>06083222</v>
          </cell>
          <cell r="B9" t="str">
            <v>ALCANTARA DIAZ, ANDRES MARTIN</v>
          </cell>
          <cell r="C9" t="str">
            <v>10</v>
          </cell>
          <cell r="D9" t="str">
            <v>MEDICO</v>
          </cell>
          <cell r="E9" t="str">
            <v>DEPARTAMENTO DE MEDICINA</v>
          </cell>
          <cell r="F9">
            <v>37438</v>
          </cell>
          <cell r="G9">
            <v>38230</v>
          </cell>
          <cell r="H9">
            <v>24219</v>
          </cell>
          <cell r="I9" t="str">
            <v>M</v>
          </cell>
          <cell r="J9" t="str">
            <v>5837908</v>
          </cell>
          <cell r="K9">
            <v>1500</v>
          </cell>
        </row>
        <row r="10">
          <cell r="A10" t="str">
            <v>08128882</v>
          </cell>
          <cell r="B10" t="str">
            <v>ZANELLY MANRIQUE, LUCY ESTHER</v>
          </cell>
          <cell r="C10" t="str">
            <v>55</v>
          </cell>
          <cell r="D10" t="str">
            <v>LIC EN EDUCACION INICIAL</v>
          </cell>
          <cell r="E10" t="str">
            <v>DIRECCION DE PERSONAL</v>
          </cell>
          <cell r="F10">
            <v>35232</v>
          </cell>
          <cell r="G10">
            <v>38151</v>
          </cell>
          <cell r="H10">
            <v>25175</v>
          </cell>
          <cell r="I10" t="str">
            <v>F</v>
          </cell>
          <cell r="J10" t="str">
            <v>7914799</v>
          </cell>
          <cell r="K10">
            <v>700</v>
          </cell>
        </row>
        <row r="11">
          <cell r="A11" t="str">
            <v>10637314</v>
          </cell>
          <cell r="B11" t="str">
            <v>ALHUAY UTANI REYNA SOLEDAD</v>
          </cell>
          <cell r="C11" t="str">
            <v>27</v>
          </cell>
          <cell r="D11" t="str">
            <v>TECNICO</v>
          </cell>
          <cell r="E11" t="str">
            <v>DEPARTAMENTO DE FARMACIA</v>
          </cell>
          <cell r="F11">
            <v>36697</v>
          </cell>
          <cell r="H11">
            <v>28630</v>
          </cell>
          <cell r="I11" t="str">
            <v>F</v>
          </cell>
          <cell r="K11">
            <v>700</v>
          </cell>
        </row>
        <row r="12">
          <cell r="A12" t="str">
            <v>06283414</v>
          </cell>
          <cell r="B12" t="str">
            <v>BELLIDO CCACCYA ALEJANDRO TEODOSIO</v>
          </cell>
          <cell r="C12" t="str">
            <v>62</v>
          </cell>
          <cell r="D12" t="str">
            <v>OPERADOR</v>
          </cell>
          <cell r="E12" t="str">
            <v>OFICINA DE COMUNICACIONES</v>
          </cell>
          <cell r="F12">
            <v>36312</v>
          </cell>
          <cell r="H12">
            <v>21748</v>
          </cell>
          <cell r="I12" t="str">
            <v>M</v>
          </cell>
          <cell r="J12" t="str">
            <v>2836838</v>
          </cell>
          <cell r="K12">
            <v>700</v>
          </cell>
        </row>
        <row r="13">
          <cell r="A13" t="str">
            <v>09393195</v>
          </cell>
          <cell r="B13" t="str">
            <v>ALVARADO BEJAR, MARTHA MARUJA</v>
          </cell>
          <cell r="C13" t="str">
            <v>15</v>
          </cell>
          <cell r="D13" t="str">
            <v>ENFERMERA</v>
          </cell>
          <cell r="E13" t="str">
            <v>DEPARTAMENTO DE ENFERMERIA-ENFERMERAS</v>
          </cell>
          <cell r="F13">
            <v>37368</v>
          </cell>
          <cell r="H13">
            <v>26347</v>
          </cell>
          <cell r="I13" t="str">
            <v>F</v>
          </cell>
          <cell r="J13" t="str">
            <v>2474145</v>
          </cell>
          <cell r="K13">
            <v>1000</v>
          </cell>
        </row>
        <row r="14">
          <cell r="A14" t="str">
            <v>09888781</v>
          </cell>
          <cell r="B14" t="str">
            <v>ALVARADO GALINDO, OSCAR ALBERTO</v>
          </cell>
          <cell r="C14" t="str">
            <v>10</v>
          </cell>
          <cell r="D14" t="str">
            <v>MEDICO</v>
          </cell>
          <cell r="E14" t="str">
            <v>DEPARTAMENTO DE MEDICINA</v>
          </cell>
          <cell r="F14">
            <v>37258</v>
          </cell>
          <cell r="G14">
            <v>37680</v>
          </cell>
          <cell r="I14" t="str">
            <v>M</v>
          </cell>
        </row>
        <row r="15">
          <cell r="A15" t="str">
            <v>10156621</v>
          </cell>
          <cell r="B15" t="str">
            <v>ALVARADO MORALES, HIPOLITO MOISES</v>
          </cell>
          <cell r="C15" t="str">
            <v>27</v>
          </cell>
          <cell r="D15" t="str">
            <v>TECNICO</v>
          </cell>
          <cell r="E15" t="str">
            <v>UNIDAD DE MANTTO. Y SERVICIOS GENERALES</v>
          </cell>
          <cell r="F15">
            <v>37030</v>
          </cell>
          <cell r="H15">
            <v>27405</v>
          </cell>
          <cell r="I15" t="str">
            <v>M</v>
          </cell>
          <cell r="K15">
            <v>700</v>
          </cell>
        </row>
        <row r="16">
          <cell r="A16" t="str">
            <v>22092312</v>
          </cell>
          <cell r="B16" t="str">
            <v>ALVAREZ GAMEROS JEANETTE DEL ROSARIO</v>
          </cell>
          <cell r="C16" t="str">
            <v>15</v>
          </cell>
          <cell r="D16" t="str">
            <v>ENFERMERA</v>
          </cell>
          <cell r="E16" t="str">
            <v>DEPARTAMENTO DE ENFERMERIA-ENFERMERAS</v>
          </cell>
          <cell r="F16">
            <v>37408</v>
          </cell>
          <cell r="H16">
            <v>26831</v>
          </cell>
          <cell r="I16" t="str">
            <v>F</v>
          </cell>
          <cell r="J16" t="str">
            <v>2741314</v>
          </cell>
          <cell r="K16">
            <v>1000</v>
          </cell>
        </row>
        <row r="17">
          <cell r="A17" t="str">
            <v>15428474</v>
          </cell>
          <cell r="B17" t="str">
            <v>ALVIZURI GOMEZ EDGAR LUCAS</v>
          </cell>
          <cell r="D17" t="e">
            <v>#N/A</v>
          </cell>
          <cell r="E17" t="str">
            <v>DEPARTAMENTO DE ENFERMERIA-ENFERMERAS</v>
          </cell>
          <cell r="F17">
            <v>37530</v>
          </cell>
          <cell r="G17">
            <v>37966</v>
          </cell>
          <cell r="I17" t="str">
            <v>M</v>
          </cell>
        </row>
        <row r="18">
          <cell r="A18" t="str">
            <v>08978773</v>
          </cell>
          <cell r="B18" t="str">
            <v>ANAMPA VEGA, REYNA ISABEL</v>
          </cell>
          <cell r="C18" t="str">
            <v>66</v>
          </cell>
          <cell r="D18" t="str">
            <v>CONTADOR AUDITOR</v>
          </cell>
          <cell r="E18" t="str">
            <v>UNIDAD DE AUDITORIA INTERNA</v>
          </cell>
          <cell r="F18" t="str">
            <v xml:space="preserve"> </v>
          </cell>
          <cell r="G18">
            <v>38533</v>
          </cell>
          <cell r="H18">
            <v>23432</v>
          </cell>
          <cell r="I18" t="str">
            <v>F</v>
          </cell>
          <cell r="J18" t="str">
            <v>5852663</v>
          </cell>
          <cell r="K18">
            <v>1500</v>
          </cell>
        </row>
        <row r="19">
          <cell r="A19" t="str">
            <v>06532580</v>
          </cell>
          <cell r="B19" t="str">
            <v>PATIÑO SOTO GLADYS LEANDRA</v>
          </cell>
          <cell r="C19" t="str">
            <v>10</v>
          </cell>
          <cell r="D19" t="str">
            <v>MEDICO</v>
          </cell>
          <cell r="E19" t="str">
            <v>DEPARTAMENTO DE LABORATORIO CLINICO</v>
          </cell>
          <cell r="F19">
            <v>38200</v>
          </cell>
          <cell r="G19">
            <v>38321</v>
          </cell>
          <cell r="I19" t="str">
            <v>F</v>
          </cell>
          <cell r="J19" t="str">
            <v>2832960</v>
          </cell>
          <cell r="K19">
            <v>1500</v>
          </cell>
        </row>
        <row r="20">
          <cell r="A20" t="str">
            <v>10269158</v>
          </cell>
          <cell r="B20" t="str">
            <v>ANGULO VILLEGAS, NORMA MILAGRITOS</v>
          </cell>
          <cell r="C20" t="str">
            <v>29</v>
          </cell>
          <cell r="D20" t="str">
            <v>ADMINISTRATIVO</v>
          </cell>
          <cell r="E20" t="str">
            <v>OFICINA ADMINIST. DE PLANIFICACION ESTRATEGICA</v>
          </cell>
          <cell r="F20">
            <v>37398</v>
          </cell>
          <cell r="H20">
            <v>27866</v>
          </cell>
          <cell r="I20" t="str">
            <v>F</v>
          </cell>
          <cell r="J20" t="str">
            <v>2499506</v>
          </cell>
          <cell r="K20">
            <v>900</v>
          </cell>
        </row>
        <row r="21">
          <cell r="A21" t="str">
            <v>08621791</v>
          </cell>
          <cell r="B21" t="str">
            <v>ANTAURCO RIVERA, CATALINA SOFIA</v>
          </cell>
          <cell r="C21" t="str">
            <v>29</v>
          </cell>
          <cell r="D21" t="str">
            <v>ADMINISTRATIVO</v>
          </cell>
          <cell r="E21" t="str">
            <v>OFICINA DE LOGISTICA</v>
          </cell>
          <cell r="F21">
            <v>37438</v>
          </cell>
          <cell r="H21">
            <v>21670</v>
          </cell>
          <cell r="I21" t="str">
            <v>F</v>
          </cell>
          <cell r="J21" t="str">
            <v>5675233</v>
          </cell>
          <cell r="K21">
            <v>900</v>
          </cell>
        </row>
        <row r="22">
          <cell r="A22" t="str">
            <v>08086006</v>
          </cell>
          <cell r="B22" t="str">
            <v>VELASQUEZ ZAVALETA ELIAS BENJAMIN</v>
          </cell>
          <cell r="C22" t="str">
            <v>27</v>
          </cell>
          <cell r="D22" t="str">
            <v>TECNICO</v>
          </cell>
          <cell r="E22" t="str">
            <v>OFICINA DE ESTADISTICA E INFORMATICA</v>
          </cell>
          <cell r="F22">
            <v>37414</v>
          </cell>
          <cell r="H22">
            <v>21386</v>
          </cell>
          <cell r="I22" t="str">
            <v>M</v>
          </cell>
          <cell r="J22" t="str">
            <v>4810532</v>
          </cell>
          <cell r="K22">
            <v>700</v>
          </cell>
        </row>
        <row r="23">
          <cell r="A23" t="str">
            <v>10191761</v>
          </cell>
          <cell r="B23" t="str">
            <v>ARBOLEDA OROSCO YVY MARIELLA</v>
          </cell>
          <cell r="C23" t="str">
            <v>15</v>
          </cell>
          <cell r="D23" t="str">
            <v>ENFERMERA</v>
          </cell>
          <cell r="E23" t="str">
            <v>DEPARTAMENTO DE ENFERMERIA-ENFERMERAS</v>
          </cell>
          <cell r="F23">
            <v>37500</v>
          </cell>
          <cell r="H23">
            <v>26936</v>
          </cell>
          <cell r="I23" t="str">
            <v>F</v>
          </cell>
          <cell r="J23" t="str">
            <v>4857902</v>
          </cell>
          <cell r="K23">
            <v>1000</v>
          </cell>
        </row>
        <row r="24">
          <cell r="A24" t="str">
            <v>10803252</v>
          </cell>
          <cell r="B24" t="str">
            <v>PASACHE MARCHENA, FATIMA BLANCA</v>
          </cell>
          <cell r="C24" t="str">
            <v>70</v>
          </cell>
          <cell r="D24" t="str">
            <v>ARTESANO</v>
          </cell>
          <cell r="E24" t="str">
            <v>UNIDAD DE MEDICINA FISICA REHABILITACION</v>
          </cell>
          <cell r="F24">
            <v>35799</v>
          </cell>
          <cell r="H24">
            <v>28373</v>
          </cell>
          <cell r="I24" t="str">
            <v>F</v>
          </cell>
          <cell r="J24" t="str">
            <v>5941599</v>
          </cell>
          <cell r="K24">
            <v>700</v>
          </cell>
        </row>
        <row r="25">
          <cell r="A25" t="str">
            <v>07291617</v>
          </cell>
          <cell r="B25" t="str">
            <v>AREVALO REBATTA, LUIS ANTONIO</v>
          </cell>
          <cell r="C25" t="str">
            <v>14</v>
          </cell>
          <cell r="D25" t="str">
            <v>PROFESIONAL NO MEDICO</v>
          </cell>
          <cell r="E25" t="str">
            <v>OFICINA DE ESTADISTICA E INFORMATICA</v>
          </cell>
          <cell r="F25">
            <v>34772</v>
          </cell>
          <cell r="H25">
            <v>23661</v>
          </cell>
          <cell r="I25" t="str">
            <v>M</v>
          </cell>
          <cell r="J25" t="str">
            <v>4722983</v>
          </cell>
          <cell r="K25">
            <v>1200</v>
          </cell>
        </row>
        <row r="26">
          <cell r="A26" t="str">
            <v>08162567</v>
          </cell>
          <cell r="B26" t="str">
            <v>ARIAS GARROTE, YESENIA ERADIA</v>
          </cell>
          <cell r="C26" t="str">
            <v>29</v>
          </cell>
          <cell r="D26" t="str">
            <v>ADMINISTRATIVO</v>
          </cell>
          <cell r="E26" t="str">
            <v>OFICINA DE LOGISTICA</v>
          </cell>
          <cell r="F26">
            <v>35039</v>
          </cell>
          <cell r="G26">
            <v>38776</v>
          </cell>
          <cell r="H26">
            <v>27483</v>
          </cell>
          <cell r="I26" t="str">
            <v>F</v>
          </cell>
          <cell r="J26" t="str">
            <v>5688121</v>
          </cell>
          <cell r="K26">
            <v>1000</v>
          </cell>
        </row>
        <row r="27">
          <cell r="A27" t="str">
            <v>09695482</v>
          </cell>
          <cell r="B27" t="str">
            <v>ARMAS REYNOSO JUAN MIGUEL</v>
          </cell>
          <cell r="C27" t="str">
            <v>30</v>
          </cell>
          <cell r="D27" t="str">
            <v>TECNICO EN ENFERMERIA</v>
          </cell>
          <cell r="E27" t="str">
            <v>DEPARTAMENTO DE ENFERMERIA-PERSONAL TECNICO</v>
          </cell>
          <cell r="F27">
            <v>37408</v>
          </cell>
          <cell r="H27">
            <v>26386</v>
          </cell>
          <cell r="I27" t="str">
            <v>M</v>
          </cell>
          <cell r="J27" t="str">
            <v>2871120</v>
          </cell>
          <cell r="K27">
            <v>700</v>
          </cell>
        </row>
        <row r="28">
          <cell r="A28" t="str">
            <v>25712946</v>
          </cell>
          <cell r="B28" t="str">
            <v>ASENCIOS TRUJILLO CELESTINO</v>
          </cell>
          <cell r="C28" t="str">
            <v>29</v>
          </cell>
          <cell r="D28" t="str">
            <v>ADMINISTRATIVO</v>
          </cell>
          <cell r="E28" t="str">
            <v>OFICINA ADMINIST. DE PLANIFICACION ESTRATEGICA</v>
          </cell>
          <cell r="F28">
            <v>36220</v>
          </cell>
          <cell r="H28">
            <v>26029</v>
          </cell>
          <cell r="I28" t="str">
            <v>M</v>
          </cell>
          <cell r="J28" t="str">
            <v>5941867</v>
          </cell>
          <cell r="K28">
            <v>1500</v>
          </cell>
        </row>
        <row r="29">
          <cell r="A29" t="str">
            <v>40851292</v>
          </cell>
          <cell r="B29" t="str">
            <v>BRAVO LUCAR ELIZABETH MARIBEL</v>
          </cell>
          <cell r="C29" t="str">
            <v>29</v>
          </cell>
          <cell r="D29" t="str">
            <v>ADMINISTRATIVO</v>
          </cell>
          <cell r="E29" t="str">
            <v>OFICINA DE LOGISTICA</v>
          </cell>
          <cell r="F29">
            <v>37865</v>
          </cell>
          <cell r="G29">
            <v>38503</v>
          </cell>
          <cell r="H29">
            <v>29691</v>
          </cell>
          <cell r="I29" t="str">
            <v>F</v>
          </cell>
          <cell r="J29" t="str">
            <v>5401420</v>
          </cell>
          <cell r="K29">
            <v>600</v>
          </cell>
        </row>
        <row r="30">
          <cell r="A30" t="str">
            <v>08351566</v>
          </cell>
          <cell r="B30" t="str">
            <v>AVALOS CAVERO JUAN ALBERTO</v>
          </cell>
          <cell r="D30" t="e">
            <v>#N/A</v>
          </cell>
          <cell r="E30" t="str">
            <v>UNIDAD DE ASESORIA LEGAL</v>
          </cell>
          <cell r="F30">
            <v>37257</v>
          </cell>
          <cell r="G30">
            <v>37560</v>
          </cell>
          <cell r="I30" t="str">
            <v>M</v>
          </cell>
        </row>
        <row r="31">
          <cell r="A31" t="str">
            <v>10511145</v>
          </cell>
          <cell r="B31" t="str">
            <v>CRUZ ARTEAGA, CARLOS</v>
          </cell>
          <cell r="C31" t="str">
            <v>10</v>
          </cell>
          <cell r="D31" t="str">
            <v>MEDICO</v>
          </cell>
          <cell r="E31" t="str">
            <v>DEPARTAMENTO DE DIAGNOSTICO POR IMAGENES</v>
          </cell>
          <cell r="F31">
            <v>34881</v>
          </cell>
          <cell r="G31">
            <v>38321</v>
          </cell>
          <cell r="H31">
            <v>20374</v>
          </cell>
          <cell r="I31" t="str">
            <v>M</v>
          </cell>
          <cell r="J31" t="str">
            <v>4890388</v>
          </cell>
          <cell r="K31">
            <v>1500</v>
          </cell>
        </row>
        <row r="32">
          <cell r="A32" t="str">
            <v>08586830</v>
          </cell>
          <cell r="B32" t="str">
            <v>BAZAN SANCHEZ MARUJA</v>
          </cell>
          <cell r="C32" t="str">
            <v>27</v>
          </cell>
          <cell r="D32" t="str">
            <v>TECNICO</v>
          </cell>
          <cell r="E32" t="str">
            <v>UNIDAD DE DESARROLLO DE RECURSOS HUMANOS</v>
          </cell>
          <cell r="F32">
            <v>35490</v>
          </cell>
          <cell r="H32">
            <v>19332</v>
          </cell>
          <cell r="I32" t="str">
            <v>F</v>
          </cell>
          <cell r="K32">
            <v>700</v>
          </cell>
        </row>
        <row r="33">
          <cell r="A33" t="str">
            <v>30836652</v>
          </cell>
          <cell r="B33" t="str">
            <v>AZANA VARGAS, LEONELO ANTONIO</v>
          </cell>
          <cell r="D33" t="e">
            <v>#N/A</v>
          </cell>
          <cell r="E33" t="e">
            <v>#N/A</v>
          </cell>
          <cell r="F33">
            <v>37257</v>
          </cell>
          <cell r="G33">
            <v>37560</v>
          </cell>
          <cell r="I33" t="str">
            <v>M</v>
          </cell>
        </row>
        <row r="34">
          <cell r="A34" t="str">
            <v>10699661</v>
          </cell>
          <cell r="B34" t="str">
            <v>BARRETO CLEMENTE, GLORIA LUZ</v>
          </cell>
          <cell r="C34" t="str">
            <v>27</v>
          </cell>
          <cell r="D34" t="str">
            <v>TECNICO</v>
          </cell>
          <cell r="E34" t="str">
            <v>DEPARTAMENTO DE LABORATORIO CLINICO</v>
          </cell>
          <cell r="F34">
            <v>37013</v>
          </cell>
          <cell r="H34">
            <v>28124</v>
          </cell>
          <cell r="I34" t="str">
            <v>F</v>
          </cell>
          <cell r="K34">
            <v>700</v>
          </cell>
        </row>
        <row r="35">
          <cell r="A35" t="str">
            <v>07780075</v>
          </cell>
          <cell r="B35" t="str">
            <v>MENDEZ YAÑEZ, VICTORIA</v>
          </cell>
          <cell r="C35" t="str">
            <v>30</v>
          </cell>
          <cell r="D35" t="str">
            <v>TECNICO EN ENFERMERIA</v>
          </cell>
          <cell r="E35" t="str">
            <v>DEPARTAMENTO DE ENFERMERIA-PERSONAL TECNICO</v>
          </cell>
          <cell r="F35">
            <v>34578</v>
          </cell>
          <cell r="H35">
            <v>21141</v>
          </cell>
          <cell r="I35" t="str">
            <v>F</v>
          </cell>
          <cell r="J35" t="str">
            <v>3623108</v>
          </cell>
          <cell r="K35">
            <v>700</v>
          </cell>
        </row>
        <row r="36">
          <cell r="A36" t="str">
            <v>10620133</v>
          </cell>
          <cell r="B36" t="str">
            <v>BAZALAR MERCADO, VICTOR HUGO</v>
          </cell>
          <cell r="D36" t="e">
            <v>#N/A</v>
          </cell>
          <cell r="E36" t="e">
            <v>#N/A</v>
          </cell>
          <cell r="F36">
            <v>37257</v>
          </cell>
          <cell r="G36">
            <v>37560</v>
          </cell>
          <cell r="I36" t="str">
            <v>M</v>
          </cell>
        </row>
        <row r="37">
          <cell r="A37" t="str">
            <v>07644393</v>
          </cell>
          <cell r="B37" t="str">
            <v>OBREGON PEÑA, LIRIA JUSTINA</v>
          </cell>
          <cell r="C37" t="str">
            <v>15</v>
          </cell>
          <cell r="D37" t="str">
            <v>ENFERMERA</v>
          </cell>
          <cell r="E37" t="str">
            <v>DEPARTAMENTO DE ENFERMERIA-ENFERMERAS</v>
          </cell>
          <cell r="F37">
            <v>36982</v>
          </cell>
          <cell r="H37">
            <v>18897</v>
          </cell>
          <cell r="I37" t="str">
            <v>F</v>
          </cell>
          <cell r="J37" t="str">
            <v>4597446</v>
          </cell>
          <cell r="K37">
            <v>1000</v>
          </cell>
        </row>
        <row r="38">
          <cell r="A38" t="str">
            <v>16011128</v>
          </cell>
          <cell r="B38" t="str">
            <v>PEÑARAN ASCASIBAR, GIOVANA GISELA</v>
          </cell>
          <cell r="C38" t="str">
            <v>21</v>
          </cell>
          <cell r="D38" t="str">
            <v>SECRETARIA (O)</v>
          </cell>
          <cell r="E38" t="str">
            <v>DEPARTAMENTO DE SERVICIO SOCIAL</v>
          </cell>
          <cell r="F38">
            <v>35828</v>
          </cell>
          <cell r="H38">
            <v>27754</v>
          </cell>
          <cell r="I38" t="str">
            <v>F</v>
          </cell>
          <cell r="K38">
            <v>800</v>
          </cell>
        </row>
        <row r="39">
          <cell r="A39" t="str">
            <v>08484079</v>
          </cell>
          <cell r="B39" t="str">
            <v>BENAVIDES CHICOMA, GLORIA LUPE</v>
          </cell>
          <cell r="C39" t="str">
            <v>28</v>
          </cell>
          <cell r="D39" t="str">
            <v>AUXILIAR</v>
          </cell>
          <cell r="E39" t="str">
            <v>DEPARTAMENTO DE NUTRICION</v>
          </cell>
          <cell r="F39">
            <v>34758</v>
          </cell>
          <cell r="H39">
            <v>15850</v>
          </cell>
          <cell r="I39" t="str">
            <v>F</v>
          </cell>
          <cell r="K39">
            <v>700</v>
          </cell>
        </row>
        <row r="40">
          <cell r="A40" t="str">
            <v>21541559</v>
          </cell>
          <cell r="B40" t="str">
            <v>BONIFAZ ROVALLO, GLORIA YSABEL</v>
          </cell>
          <cell r="C40" t="str">
            <v>15</v>
          </cell>
          <cell r="D40" t="str">
            <v>ENFERMERA</v>
          </cell>
          <cell r="E40" t="str">
            <v>DEPARTAMENTO DE ENFERMERIA-ENFERMERAS</v>
          </cell>
          <cell r="F40">
            <v>37026</v>
          </cell>
          <cell r="G40">
            <v>39478</v>
          </cell>
          <cell r="H40">
            <v>27637</v>
          </cell>
          <cell r="I40" t="str">
            <v>F</v>
          </cell>
          <cell r="K40">
            <v>1000</v>
          </cell>
        </row>
        <row r="41">
          <cell r="A41" t="str">
            <v>10424686</v>
          </cell>
          <cell r="B41" t="str">
            <v>RAMIREZ HEREDIA, JOHNNY ALEXANDER</v>
          </cell>
          <cell r="C41" t="str">
            <v>29</v>
          </cell>
          <cell r="D41" t="str">
            <v>ADMINISTRATIVO</v>
          </cell>
          <cell r="E41" t="str">
            <v>OFICINA DE COMUNICACIONES</v>
          </cell>
          <cell r="F41">
            <v>36586</v>
          </cell>
          <cell r="H41">
            <v>28081</v>
          </cell>
          <cell r="I41" t="str">
            <v>M</v>
          </cell>
          <cell r="K41">
            <v>1300</v>
          </cell>
        </row>
        <row r="42">
          <cell r="A42" t="str">
            <v>09769675</v>
          </cell>
          <cell r="B42" t="str">
            <v>ROMERO QUISPE JUAN VIDAL</v>
          </cell>
          <cell r="C42" t="str">
            <v>10</v>
          </cell>
          <cell r="D42" t="str">
            <v>MEDICO</v>
          </cell>
          <cell r="E42" t="str">
            <v>DEPARTAMENTO DE GINECO OBSTETRICIA</v>
          </cell>
          <cell r="F42">
            <v>38169</v>
          </cell>
          <cell r="H42">
            <v>25985</v>
          </cell>
          <cell r="I42" t="str">
            <v>M</v>
          </cell>
          <cell r="J42" t="str">
            <v>3274084</v>
          </cell>
          <cell r="K42">
            <v>2200</v>
          </cell>
        </row>
        <row r="43">
          <cell r="A43" t="str">
            <v>10278824</v>
          </cell>
          <cell r="B43" t="str">
            <v>BRAÑEZ JARAMILLO, FERNANDO</v>
          </cell>
          <cell r="C43" t="str">
            <v>10</v>
          </cell>
          <cell r="D43" t="str">
            <v>MEDICO</v>
          </cell>
          <cell r="E43" t="str">
            <v>DEPARTAMENTO DE GINECO OBSTETRICIA</v>
          </cell>
          <cell r="F43">
            <v>34912</v>
          </cell>
          <cell r="G43">
            <v>38199</v>
          </cell>
          <cell r="H43">
            <v>23481</v>
          </cell>
          <cell r="I43" t="str">
            <v>M</v>
          </cell>
          <cell r="J43" t="str">
            <v>4353499</v>
          </cell>
          <cell r="K43">
            <v>1500</v>
          </cell>
        </row>
        <row r="44">
          <cell r="A44" t="str">
            <v>09638499</v>
          </cell>
          <cell r="B44" t="str">
            <v>GAMARRA TINOCO MELVIN IVAN</v>
          </cell>
          <cell r="C44" t="str">
            <v>10</v>
          </cell>
          <cell r="D44" t="str">
            <v>MEDICO</v>
          </cell>
          <cell r="E44" t="str">
            <v>DEPARTAMENTO DE GINECO OBSTETRICIA</v>
          </cell>
          <cell r="F44">
            <v>38200</v>
          </cell>
          <cell r="G44">
            <v>39172</v>
          </cell>
          <cell r="H44">
            <v>27030</v>
          </cell>
          <cell r="I44" t="str">
            <v>M</v>
          </cell>
          <cell r="J44" t="str">
            <v>4591349</v>
          </cell>
          <cell r="K44">
            <v>1800</v>
          </cell>
        </row>
        <row r="45">
          <cell r="A45" t="str">
            <v>09163012</v>
          </cell>
          <cell r="B45" t="str">
            <v>BRICEÑO PORTILLA LORENA VICTORIA</v>
          </cell>
          <cell r="C45" t="str">
            <v>14</v>
          </cell>
          <cell r="D45" t="str">
            <v>PROFESIONAL NO MEDICO</v>
          </cell>
          <cell r="E45" t="str">
            <v>DEPARTAMENTO DE SERVICIO SOCIAL</v>
          </cell>
          <cell r="F45">
            <v>37469</v>
          </cell>
          <cell r="H45">
            <v>21420</v>
          </cell>
          <cell r="I45" t="str">
            <v>F</v>
          </cell>
          <cell r="J45" t="str">
            <v>3625881</v>
          </cell>
          <cell r="K45">
            <v>1000</v>
          </cell>
        </row>
        <row r="46">
          <cell r="A46" t="str">
            <v>08880046</v>
          </cell>
          <cell r="B46" t="str">
            <v>BRINGAS SANCHEZ, RITA REGINA</v>
          </cell>
          <cell r="C46" t="str">
            <v>15</v>
          </cell>
          <cell r="D46" t="str">
            <v>ENFERMERA</v>
          </cell>
          <cell r="E46" t="str">
            <v>DEPARTAMENTO DE ENFERMERIA-ENFERMERAS</v>
          </cell>
          <cell r="F46">
            <v>35855</v>
          </cell>
          <cell r="H46">
            <v>25977</v>
          </cell>
          <cell r="I46" t="str">
            <v>F</v>
          </cell>
          <cell r="J46" t="str">
            <v>3546336</v>
          </cell>
          <cell r="K46">
            <v>1000</v>
          </cell>
        </row>
        <row r="47">
          <cell r="A47" t="str">
            <v>09151577</v>
          </cell>
          <cell r="B47" t="str">
            <v>RODRIGUEZ RUIZ CARMEN TERESA</v>
          </cell>
          <cell r="C47" t="str">
            <v>11</v>
          </cell>
          <cell r="D47" t="str">
            <v>OBSTETRICIA</v>
          </cell>
          <cell r="E47" t="str">
            <v>DEPARTAMENTO DE GINECO OBSTETRICIA</v>
          </cell>
          <cell r="F47">
            <v>36356</v>
          </cell>
          <cell r="H47">
            <v>24699</v>
          </cell>
          <cell r="I47" t="str">
            <v>F</v>
          </cell>
          <cell r="J47" t="str">
            <v>4771934</v>
          </cell>
          <cell r="K47">
            <v>1000</v>
          </cell>
        </row>
        <row r="48">
          <cell r="A48" t="str">
            <v>09892941</v>
          </cell>
          <cell r="B48" t="str">
            <v>CABALLERO CABALLERO, ROCIO ESMERALDA</v>
          </cell>
          <cell r="C48" t="str">
            <v>29</v>
          </cell>
          <cell r="D48" t="str">
            <v>ADMINISTRATIVO</v>
          </cell>
          <cell r="E48" t="str">
            <v>DEPARTAMENTO DE ENFERMERIA-ENFERMERAS</v>
          </cell>
          <cell r="F48">
            <v>37257</v>
          </cell>
          <cell r="G48">
            <v>37560</v>
          </cell>
          <cell r="I48" t="str">
            <v>F</v>
          </cell>
        </row>
        <row r="49">
          <cell r="A49" t="str">
            <v>18197555</v>
          </cell>
          <cell r="B49" t="str">
            <v>CABEL BARBARAN NANCY ROSA</v>
          </cell>
          <cell r="C49" t="str">
            <v>15</v>
          </cell>
          <cell r="D49" t="str">
            <v>ENFERMERA</v>
          </cell>
          <cell r="E49" t="str">
            <v>DEPARTAMENTO DE ENFERMERIA-ENFERMERAS</v>
          </cell>
          <cell r="F49">
            <v>37476</v>
          </cell>
          <cell r="H49">
            <v>28232</v>
          </cell>
          <cell r="I49" t="str">
            <v>F</v>
          </cell>
          <cell r="J49" t="str">
            <v>5785044</v>
          </cell>
          <cell r="K49">
            <v>1000</v>
          </cell>
        </row>
        <row r="50">
          <cell r="A50" t="str">
            <v>09609222</v>
          </cell>
          <cell r="B50" t="str">
            <v>CABRERA MARTINEZ SUSSY ELVIRA</v>
          </cell>
          <cell r="C50" t="str">
            <v>27</v>
          </cell>
          <cell r="D50" t="str">
            <v>TECNICO</v>
          </cell>
          <cell r="E50" t="str">
            <v>DEPARTAMENTO DE LABORATORIO CLINICO</v>
          </cell>
          <cell r="F50">
            <v>36647</v>
          </cell>
          <cell r="H50">
            <v>25936</v>
          </cell>
          <cell r="I50" t="str">
            <v>F</v>
          </cell>
          <cell r="K50">
            <v>700</v>
          </cell>
        </row>
        <row r="51">
          <cell r="A51" t="str">
            <v>07081616</v>
          </cell>
          <cell r="B51" t="str">
            <v>CACERES MELGAR MAGDALENA</v>
          </cell>
          <cell r="C51" t="str">
            <v>28</v>
          </cell>
          <cell r="D51" t="str">
            <v>AUXILIAR</v>
          </cell>
          <cell r="E51" t="str">
            <v>DEPARTAMENTO DE FARMACIA</v>
          </cell>
          <cell r="F51">
            <v>37012</v>
          </cell>
          <cell r="H51">
            <v>24261</v>
          </cell>
          <cell r="I51" t="str">
            <v>F</v>
          </cell>
          <cell r="J51" t="str">
            <v>3640318</v>
          </cell>
          <cell r="K51">
            <v>700</v>
          </cell>
        </row>
        <row r="52">
          <cell r="A52" t="str">
            <v>07714421</v>
          </cell>
          <cell r="B52" t="str">
            <v>CACHI SANCHEZ, BERTHA ELIZABETH</v>
          </cell>
          <cell r="C52" t="str">
            <v>15</v>
          </cell>
          <cell r="D52" t="str">
            <v>ENFERMERA</v>
          </cell>
          <cell r="E52" t="str">
            <v>DEPARTAMENTO DE ENFERMERIA-ENFERMERAS</v>
          </cell>
          <cell r="F52">
            <v>37369</v>
          </cell>
          <cell r="H52">
            <v>24080</v>
          </cell>
          <cell r="I52" t="str">
            <v>F</v>
          </cell>
          <cell r="K52">
            <v>1000</v>
          </cell>
        </row>
        <row r="53">
          <cell r="A53" t="str">
            <v>06673659</v>
          </cell>
          <cell r="B53" t="str">
            <v>CALDERON GUAL, MARCO ANTONIO</v>
          </cell>
          <cell r="D53" t="e">
            <v>#N/A</v>
          </cell>
          <cell r="E53" t="str">
            <v>UNIDAD DE MEDICINA FISICA REHABILITACION</v>
          </cell>
          <cell r="F53">
            <v>37257</v>
          </cell>
          <cell r="G53">
            <v>37680</v>
          </cell>
          <cell r="I53" t="str">
            <v>M</v>
          </cell>
        </row>
        <row r="54">
          <cell r="A54" t="str">
            <v>09929190</v>
          </cell>
          <cell r="B54" t="str">
            <v>CALLACNA SILVA, MIRIAM DEL PILAR</v>
          </cell>
          <cell r="C54" t="str">
            <v>15</v>
          </cell>
          <cell r="D54" t="str">
            <v>ENFERMERA</v>
          </cell>
          <cell r="E54" t="str">
            <v>DEPARTAMENTO DE ENFERMERIA-ENFERMERAS</v>
          </cell>
          <cell r="F54">
            <v>36802</v>
          </cell>
          <cell r="H54">
            <v>26802</v>
          </cell>
          <cell r="I54" t="str">
            <v>F</v>
          </cell>
          <cell r="J54" t="str">
            <v>4273271</v>
          </cell>
          <cell r="K54">
            <v>1000</v>
          </cell>
        </row>
        <row r="55">
          <cell r="A55" t="str">
            <v>09769737</v>
          </cell>
          <cell r="B55" t="str">
            <v>CAMAYO MALPARTIDA, MARLENI ISABEL</v>
          </cell>
          <cell r="D55" t="e">
            <v>#N/A</v>
          </cell>
          <cell r="E55" t="str">
            <v>DEPARTAMENTO DE ENFERMERIA-ENFERMERAS</v>
          </cell>
          <cell r="F55">
            <v>37257</v>
          </cell>
          <cell r="G55">
            <v>37621</v>
          </cell>
          <cell r="I55" t="str">
            <v>F</v>
          </cell>
        </row>
        <row r="56">
          <cell r="A56" t="str">
            <v>00370643</v>
          </cell>
          <cell r="B56" t="str">
            <v>CAMPAÑA GARAY, FREDDY OSWALDO</v>
          </cell>
          <cell r="C56" t="str">
            <v>10</v>
          </cell>
          <cell r="D56" t="str">
            <v>MEDICO</v>
          </cell>
          <cell r="E56" t="str">
            <v>DEPARTAMENTO DE MEDICINA</v>
          </cell>
          <cell r="F56">
            <v>37408</v>
          </cell>
          <cell r="G56">
            <v>38321</v>
          </cell>
          <cell r="H56">
            <v>22721</v>
          </cell>
          <cell r="I56" t="str">
            <v>M</v>
          </cell>
          <cell r="J56" t="str">
            <v>5784278</v>
          </cell>
          <cell r="K56">
            <v>1500</v>
          </cell>
        </row>
        <row r="57">
          <cell r="A57" t="str">
            <v>07889396</v>
          </cell>
          <cell r="B57" t="str">
            <v>CAMPOS ARIAS, NANCY AGUSTINA</v>
          </cell>
          <cell r="C57" t="str">
            <v>27</v>
          </cell>
          <cell r="D57" t="str">
            <v>TECNICO</v>
          </cell>
          <cell r="E57" t="str">
            <v>DEPARTAMENTO DE FARMACIA</v>
          </cell>
          <cell r="F57">
            <v>36847</v>
          </cell>
          <cell r="H57">
            <v>23251</v>
          </cell>
          <cell r="I57" t="str">
            <v>F</v>
          </cell>
          <cell r="J57" t="str">
            <v>3341516</v>
          </cell>
          <cell r="K57">
            <v>700</v>
          </cell>
        </row>
        <row r="58">
          <cell r="A58" t="str">
            <v>10159974</v>
          </cell>
          <cell r="B58" t="str">
            <v>MENDIETA NAJARRO, EDITH MAGALLY</v>
          </cell>
          <cell r="C58" t="str">
            <v>27</v>
          </cell>
          <cell r="D58" t="str">
            <v>TECNICO</v>
          </cell>
          <cell r="E58" t="str">
            <v>UNIDAD DE MEDICINA FISICA REHABILITACION</v>
          </cell>
          <cell r="F58">
            <v>36848</v>
          </cell>
          <cell r="H58">
            <v>27619</v>
          </cell>
          <cell r="I58" t="str">
            <v>F</v>
          </cell>
          <cell r="J58" t="str">
            <v>4855537</v>
          </cell>
          <cell r="K58">
            <v>700</v>
          </cell>
        </row>
        <row r="59">
          <cell r="A59" t="str">
            <v>22291495</v>
          </cell>
          <cell r="B59" t="str">
            <v>CAMPOS CARBAJO MARIA ESTHER</v>
          </cell>
          <cell r="C59" t="str">
            <v>14</v>
          </cell>
          <cell r="D59" t="str">
            <v>PROFESIONAL NO MEDICO</v>
          </cell>
          <cell r="E59" t="str">
            <v>DEPARTAMENTO DE GINECO OBSTETRICIA</v>
          </cell>
          <cell r="F59">
            <v>36617</v>
          </cell>
          <cell r="H59">
            <v>26307</v>
          </cell>
          <cell r="I59" t="str">
            <v>F</v>
          </cell>
          <cell r="J59" t="str">
            <v>4256292</v>
          </cell>
          <cell r="K59">
            <v>1000</v>
          </cell>
        </row>
        <row r="60">
          <cell r="A60" t="str">
            <v>09813242</v>
          </cell>
          <cell r="B60" t="str">
            <v>CAMPOS TALAVERA, OLGA GERTRUDES</v>
          </cell>
          <cell r="C60" t="str">
            <v>28</v>
          </cell>
          <cell r="D60" t="str">
            <v>AUXILIAR</v>
          </cell>
          <cell r="E60" t="str">
            <v>DEPARTAMENTO DE NUTRICION</v>
          </cell>
          <cell r="F60">
            <v>36809</v>
          </cell>
          <cell r="H60">
            <v>25522</v>
          </cell>
          <cell r="I60" t="str">
            <v>F</v>
          </cell>
          <cell r="K60">
            <v>700</v>
          </cell>
        </row>
        <row r="61">
          <cell r="A61" t="str">
            <v>18889118</v>
          </cell>
          <cell r="B61" t="str">
            <v>CAMPOS VALLES LUZ ANGÉLICA</v>
          </cell>
          <cell r="C61" t="str">
            <v>15</v>
          </cell>
          <cell r="D61" t="str">
            <v>ENFERMERA</v>
          </cell>
          <cell r="E61" t="str">
            <v>DEPARTAMENTO DE ENFERMERIA-ENFERMERAS</v>
          </cell>
          <cell r="F61">
            <v>36623</v>
          </cell>
          <cell r="H61">
            <v>25934</v>
          </cell>
          <cell r="I61" t="str">
            <v>F</v>
          </cell>
          <cell r="J61" t="str">
            <v>4858295</v>
          </cell>
          <cell r="K61">
            <v>1000</v>
          </cell>
        </row>
        <row r="62">
          <cell r="A62" t="str">
            <v>09502555</v>
          </cell>
          <cell r="B62" t="str">
            <v>CANCHARI FIGUEROA, JOSE</v>
          </cell>
          <cell r="D62" t="e">
            <v>#N/A</v>
          </cell>
          <cell r="E62" t="e">
            <v>#N/A</v>
          </cell>
          <cell r="F62">
            <v>37591</v>
          </cell>
          <cell r="G62">
            <v>37741</v>
          </cell>
          <cell r="I62" t="str">
            <v>M</v>
          </cell>
        </row>
        <row r="63">
          <cell r="A63" t="str">
            <v>08139954</v>
          </cell>
          <cell r="B63" t="str">
            <v>CANDELA PEREZ, JORGE JOSÉ</v>
          </cell>
          <cell r="C63" t="str">
            <v>27</v>
          </cell>
          <cell r="D63" t="str">
            <v>TECNICO</v>
          </cell>
          <cell r="E63" t="str">
            <v>DEPARTAMENTO DE LABORATORIO CLINICO</v>
          </cell>
          <cell r="F63">
            <v>34700</v>
          </cell>
          <cell r="H63">
            <v>25934</v>
          </cell>
          <cell r="I63" t="str">
            <v>M</v>
          </cell>
          <cell r="J63" t="str">
            <v>4832763</v>
          </cell>
          <cell r="K63">
            <v>700</v>
          </cell>
        </row>
        <row r="64">
          <cell r="A64" t="str">
            <v>30585693</v>
          </cell>
          <cell r="B64" t="str">
            <v>CANO JON, LUIS EDUARDO</v>
          </cell>
          <cell r="C64" t="str">
            <v>10</v>
          </cell>
          <cell r="D64" t="str">
            <v>MEDICO</v>
          </cell>
          <cell r="E64" t="str">
            <v>DEPARTAMENTO DE ESPECIALIDADES QUIRURGICAS</v>
          </cell>
          <cell r="F64">
            <v>35977</v>
          </cell>
          <cell r="G64">
            <v>38046</v>
          </cell>
          <cell r="H64">
            <v>22306</v>
          </cell>
          <cell r="I64" t="str">
            <v>M</v>
          </cell>
          <cell r="J64" t="str">
            <v>4587788</v>
          </cell>
        </row>
        <row r="65">
          <cell r="A65" t="str">
            <v>25757532</v>
          </cell>
          <cell r="B65" t="str">
            <v>CARBAJAL LEON, LIZ MARY</v>
          </cell>
          <cell r="C65" t="str">
            <v>15</v>
          </cell>
          <cell r="D65" t="str">
            <v>ENFERMERA</v>
          </cell>
          <cell r="E65" t="str">
            <v>DEPARTAMENTO DE ENFERMERIA-ENFERMERAS</v>
          </cell>
          <cell r="F65">
            <v>36558</v>
          </cell>
          <cell r="H65">
            <v>26934</v>
          </cell>
          <cell r="I65" t="str">
            <v>F</v>
          </cell>
          <cell r="K65">
            <v>1000</v>
          </cell>
        </row>
        <row r="66">
          <cell r="A66" t="str">
            <v>10068882</v>
          </cell>
          <cell r="B66" t="str">
            <v>CARBAJAL TORRES, FLOR DE LIZ</v>
          </cell>
          <cell r="D66" t="e">
            <v>#N/A</v>
          </cell>
          <cell r="E66" t="str">
            <v>DEPARTAMENTO DE FARMACIA</v>
          </cell>
          <cell r="F66">
            <v>37257</v>
          </cell>
          <cell r="G66">
            <v>37590</v>
          </cell>
          <cell r="I66" t="str">
            <v>F</v>
          </cell>
        </row>
        <row r="67">
          <cell r="A67" t="str">
            <v>09771443</v>
          </cell>
          <cell r="B67" t="str">
            <v>CARDENAS HUAPAYA, MARITZA MILAGROS</v>
          </cell>
          <cell r="C67" t="str">
            <v>30</v>
          </cell>
          <cell r="D67" t="str">
            <v>TECNICO EN ENFERMERIA</v>
          </cell>
          <cell r="E67" t="str">
            <v>DEPARTAMENTO DE ENFERMERIA-PERSONAL TECNICO</v>
          </cell>
          <cell r="F67">
            <v>34851</v>
          </cell>
          <cell r="G67">
            <v>39233</v>
          </cell>
          <cell r="H67">
            <v>26640</v>
          </cell>
          <cell r="I67" t="str">
            <v>F</v>
          </cell>
          <cell r="K67">
            <v>600</v>
          </cell>
        </row>
        <row r="68">
          <cell r="A68" t="str">
            <v>22312294</v>
          </cell>
          <cell r="B68" t="str">
            <v>CARRASCO VALENCIA, JANET EMILIA</v>
          </cell>
          <cell r="C68" t="str">
            <v>31</v>
          </cell>
          <cell r="D68" t="str">
            <v>SEGURIDAD</v>
          </cell>
          <cell r="E68" t="e">
            <v>#N/A</v>
          </cell>
          <cell r="F68">
            <v>37500</v>
          </cell>
          <cell r="G68">
            <v>38472</v>
          </cell>
          <cell r="H68">
            <v>28560</v>
          </cell>
          <cell r="I68" t="str">
            <v>F</v>
          </cell>
          <cell r="J68" t="str">
            <v>3649047</v>
          </cell>
          <cell r="K68">
            <v>600</v>
          </cell>
        </row>
        <row r="69">
          <cell r="A69" t="str">
            <v>00255144</v>
          </cell>
          <cell r="B69" t="str">
            <v>CARRILLO PERALES JAVIER MAXIMO</v>
          </cell>
          <cell r="C69" t="str">
            <v>10</v>
          </cell>
          <cell r="D69" t="str">
            <v>MEDICO</v>
          </cell>
          <cell r="E69" t="str">
            <v>DEPARTAMENTO DE ESPECIALIDADES QUIRURGICAS</v>
          </cell>
          <cell r="F69">
            <v>35125</v>
          </cell>
          <cell r="G69">
            <v>38260</v>
          </cell>
          <cell r="H69">
            <v>20199</v>
          </cell>
          <cell r="I69" t="str">
            <v>M</v>
          </cell>
          <cell r="K69">
            <v>1500</v>
          </cell>
        </row>
        <row r="70">
          <cell r="A70" t="str">
            <v>09585586</v>
          </cell>
          <cell r="B70" t="str">
            <v>CASANOVA CHAMACHE, LESLIE JANET</v>
          </cell>
          <cell r="C70" t="str">
            <v>28</v>
          </cell>
          <cell r="D70" t="str">
            <v>AUXILIAR</v>
          </cell>
          <cell r="E70" t="str">
            <v>DEPARTAMENTO DE NUTRICION</v>
          </cell>
          <cell r="F70">
            <v>36771</v>
          </cell>
          <cell r="H70">
            <v>26484</v>
          </cell>
          <cell r="I70" t="str">
            <v>F</v>
          </cell>
          <cell r="J70" t="str">
            <v>2762577</v>
          </cell>
          <cell r="K70">
            <v>700</v>
          </cell>
        </row>
        <row r="71">
          <cell r="A71" t="str">
            <v>06191023</v>
          </cell>
          <cell r="B71" t="str">
            <v>CASAVERDE VILLACORTA JOSE MELITON</v>
          </cell>
          <cell r="C71" t="str">
            <v>10</v>
          </cell>
          <cell r="D71" t="str">
            <v>MEDICO</v>
          </cell>
          <cell r="E71" t="str">
            <v>DEPARTAMENTO DE ESPECIALIDADES QUIRURGICAS</v>
          </cell>
          <cell r="F71">
            <v>36342</v>
          </cell>
          <cell r="G71">
            <v>38077</v>
          </cell>
          <cell r="H71">
            <v>22220</v>
          </cell>
          <cell r="I71" t="str">
            <v>M</v>
          </cell>
          <cell r="J71" t="str">
            <v>4316633</v>
          </cell>
        </row>
        <row r="72">
          <cell r="A72" t="str">
            <v>08104293</v>
          </cell>
          <cell r="B72" t="str">
            <v>CASTAÑEDA NUÑEZ, ADRIANA BUENAVENTURA</v>
          </cell>
          <cell r="C72" t="str">
            <v>50</v>
          </cell>
          <cell r="D72" t="str">
            <v>TECNOLOGO MEDICO</v>
          </cell>
          <cell r="E72" t="str">
            <v>DEPARTAMENTO DE LABORATORIO CLINICO</v>
          </cell>
          <cell r="F72">
            <v>34759</v>
          </cell>
          <cell r="H72">
            <v>23727</v>
          </cell>
          <cell r="I72" t="str">
            <v>F</v>
          </cell>
          <cell r="J72" t="str">
            <v>3850836</v>
          </cell>
          <cell r="K72">
            <v>1000</v>
          </cell>
        </row>
        <row r="73">
          <cell r="A73" t="str">
            <v>16145791</v>
          </cell>
          <cell r="B73" t="str">
            <v>CASTILLA NARCISO, JOSE ANDRES</v>
          </cell>
          <cell r="D73" t="e">
            <v>#N/A</v>
          </cell>
          <cell r="E73" t="e">
            <v>#N/A</v>
          </cell>
          <cell r="F73">
            <v>37347</v>
          </cell>
          <cell r="G73">
            <v>38472</v>
          </cell>
          <cell r="H73">
            <v>22828</v>
          </cell>
          <cell r="I73" t="str">
            <v>M</v>
          </cell>
          <cell r="J73" t="str">
            <v>5847710</v>
          </cell>
          <cell r="K73">
            <v>700</v>
          </cell>
        </row>
        <row r="74">
          <cell r="A74" t="str">
            <v>06789979</v>
          </cell>
          <cell r="B74" t="str">
            <v>CASTILLA SALDAÑA, MANUEL MARTIN</v>
          </cell>
          <cell r="D74" t="e">
            <v>#N/A</v>
          </cell>
          <cell r="E74" t="e">
            <v>#N/A</v>
          </cell>
          <cell r="F74">
            <v>37257</v>
          </cell>
          <cell r="G74">
            <v>37771</v>
          </cell>
          <cell r="I74" t="str">
            <v>M</v>
          </cell>
        </row>
        <row r="75">
          <cell r="A75" t="str">
            <v>08146664</v>
          </cell>
          <cell r="B75" t="str">
            <v>CASTILLA SALDAÑA DE VIZURRAGA, WENDDY ELIZABE</v>
          </cell>
          <cell r="C75" t="str">
            <v>21</v>
          </cell>
          <cell r="D75" t="str">
            <v>SECRETARIA (O)</v>
          </cell>
          <cell r="E75" t="str">
            <v>DEPARTAMENTO DE LABORATORIO CLINICO</v>
          </cell>
          <cell r="F75">
            <v>37377</v>
          </cell>
          <cell r="G75">
            <v>39202</v>
          </cell>
          <cell r="H75">
            <v>26190</v>
          </cell>
          <cell r="I75" t="str">
            <v>F</v>
          </cell>
          <cell r="J75" t="str">
            <v>4826234</v>
          </cell>
          <cell r="K75">
            <v>600</v>
          </cell>
        </row>
        <row r="76">
          <cell r="A76" t="str">
            <v>29662525</v>
          </cell>
          <cell r="B76" t="str">
            <v>CASTILLO CORBACHO, ARISTIDES EZEQUIEL</v>
          </cell>
          <cell r="D76" t="e">
            <v>#N/A</v>
          </cell>
          <cell r="E76" t="e">
            <v>#N/A</v>
          </cell>
          <cell r="F76">
            <v>37530</v>
          </cell>
          <cell r="G76">
            <v>38302</v>
          </cell>
          <cell r="H76">
            <v>27064</v>
          </cell>
          <cell r="I76" t="str">
            <v>M</v>
          </cell>
          <cell r="K76">
            <v>600</v>
          </cell>
        </row>
        <row r="77">
          <cell r="A77" t="str">
            <v>25856598</v>
          </cell>
          <cell r="B77" t="str">
            <v>CASTRO ESPINOZA, MIGUEL ANGEL</v>
          </cell>
          <cell r="D77" t="e">
            <v>#N/A</v>
          </cell>
          <cell r="E77" t="str">
            <v>UNIDAD DE MANTTO. Y SERVICIOS GENERALES</v>
          </cell>
          <cell r="F77">
            <v>36580</v>
          </cell>
          <cell r="G77">
            <v>39021</v>
          </cell>
          <cell r="H77">
            <v>28635</v>
          </cell>
          <cell r="I77" t="str">
            <v>M</v>
          </cell>
          <cell r="J77" t="str">
            <v>4542029</v>
          </cell>
          <cell r="K77">
            <v>500</v>
          </cell>
        </row>
        <row r="78">
          <cell r="A78" t="str">
            <v>07118300</v>
          </cell>
          <cell r="B78" t="str">
            <v>CAUSSO TICONA,JOSE</v>
          </cell>
          <cell r="D78" t="e">
            <v>#N/A</v>
          </cell>
          <cell r="E78" t="e">
            <v>#N/A</v>
          </cell>
          <cell r="F78">
            <v>37257</v>
          </cell>
          <cell r="G78">
            <v>37590</v>
          </cell>
          <cell r="I78" t="str">
            <v>M</v>
          </cell>
        </row>
        <row r="79">
          <cell r="A79" t="str">
            <v>06789824</v>
          </cell>
          <cell r="B79" t="str">
            <v>CAVAGNERI RIVAS, JIMMY EDWIN</v>
          </cell>
          <cell r="C79" t="str">
            <v>29</v>
          </cell>
          <cell r="D79" t="str">
            <v>ADMINISTRATIVO</v>
          </cell>
          <cell r="E79" t="str">
            <v>UNIDAD DE ASESORIA LEGAL</v>
          </cell>
          <cell r="F79">
            <v>37165</v>
          </cell>
          <cell r="G79">
            <v>39191</v>
          </cell>
          <cell r="H79">
            <v>27292</v>
          </cell>
          <cell r="I79" t="str">
            <v>M</v>
          </cell>
          <cell r="J79" t="str">
            <v>2489074</v>
          </cell>
          <cell r="K79">
            <v>500</v>
          </cell>
        </row>
        <row r="80">
          <cell r="A80" t="str">
            <v>00372917</v>
          </cell>
          <cell r="B80" t="str">
            <v>CCORAHUA ALVARO, ROSA</v>
          </cell>
          <cell r="C80" t="str">
            <v>30</v>
          </cell>
          <cell r="D80" t="str">
            <v>TECNICO EN ENFERMERIA</v>
          </cell>
          <cell r="E80" t="str">
            <v>DEPARTAMENTO DE ENFERMERIA-PERSONAL TECNICO</v>
          </cell>
          <cell r="F80">
            <v>34821</v>
          </cell>
          <cell r="H80">
            <v>22704</v>
          </cell>
          <cell r="I80" t="str">
            <v>F</v>
          </cell>
          <cell r="J80" t="str">
            <v>5581036</v>
          </cell>
          <cell r="K80">
            <v>700</v>
          </cell>
        </row>
        <row r="81">
          <cell r="A81" t="str">
            <v>07752445</v>
          </cell>
          <cell r="B81" t="str">
            <v>BERNAL TOLEDO, JUAN JOSE</v>
          </cell>
          <cell r="C81" t="str">
            <v>28</v>
          </cell>
          <cell r="D81" t="str">
            <v>AUXILIAR</v>
          </cell>
          <cell r="E81" t="str">
            <v>OFICINA DE ESTADISTICA E INFORMATICA</v>
          </cell>
          <cell r="F81">
            <v>37347</v>
          </cell>
          <cell r="H81">
            <v>24545</v>
          </cell>
          <cell r="I81" t="str">
            <v>M</v>
          </cell>
          <cell r="J81" t="str">
            <v>2646312</v>
          </cell>
          <cell r="K81">
            <v>700</v>
          </cell>
        </row>
        <row r="82">
          <cell r="A82" t="str">
            <v>09678885</v>
          </cell>
          <cell r="B82" t="str">
            <v>CERNA MIGUEL, VIOLETA</v>
          </cell>
          <cell r="C82" t="str">
            <v>15</v>
          </cell>
          <cell r="D82" t="str">
            <v>ENFERMERA</v>
          </cell>
          <cell r="E82" t="str">
            <v>DEPARTAMENTO DE ENFERMERIA-ENFERMERAS</v>
          </cell>
          <cell r="F82">
            <v>36443</v>
          </cell>
          <cell r="H82">
            <v>27237</v>
          </cell>
          <cell r="I82" t="str">
            <v>F</v>
          </cell>
          <cell r="J82" t="str">
            <v>4606159</v>
          </cell>
          <cell r="K82">
            <v>1000</v>
          </cell>
        </row>
        <row r="83">
          <cell r="A83" t="str">
            <v>10031656</v>
          </cell>
          <cell r="B83" t="str">
            <v>CERRON DE LA CRUZ, WALTER CESAR</v>
          </cell>
          <cell r="C83" t="str">
            <v>28</v>
          </cell>
          <cell r="D83" t="str">
            <v>AUXILIAR</v>
          </cell>
          <cell r="E83" t="str">
            <v>DEPARTAMENTO DE NUTRICION</v>
          </cell>
          <cell r="F83">
            <v>36605</v>
          </cell>
          <cell r="H83">
            <v>27756</v>
          </cell>
          <cell r="I83" t="str">
            <v>M</v>
          </cell>
          <cell r="K83">
            <v>700</v>
          </cell>
        </row>
        <row r="84">
          <cell r="A84" t="str">
            <v>07538858</v>
          </cell>
          <cell r="B84" t="str">
            <v>CIEZA SEGURA, ARISTIDES HERNAN</v>
          </cell>
          <cell r="C84" t="str">
            <v>29</v>
          </cell>
          <cell r="D84" t="str">
            <v>ADMINISTRATIVO</v>
          </cell>
          <cell r="E84" t="str">
            <v>OFICINA DE SEGUROS</v>
          </cell>
          <cell r="F84">
            <v>36893</v>
          </cell>
          <cell r="H84">
            <v>16511</v>
          </cell>
          <cell r="I84" t="str">
            <v>M</v>
          </cell>
          <cell r="K84">
            <v>750</v>
          </cell>
        </row>
        <row r="85">
          <cell r="A85" t="str">
            <v>09950795</v>
          </cell>
          <cell r="B85" t="str">
            <v>CISNEROS FLORES, GABRIEL VICENTE</v>
          </cell>
          <cell r="C85" t="str">
            <v>30</v>
          </cell>
          <cell r="D85" t="str">
            <v>TECNICO EN ENFERMERIA</v>
          </cell>
          <cell r="E85" t="str">
            <v>DEPARTAMENTO DE ENFERMERIA-PERSONAL TECNICO</v>
          </cell>
          <cell r="F85">
            <v>39448</v>
          </cell>
          <cell r="H85">
            <v>27147</v>
          </cell>
          <cell r="I85" t="str">
            <v>M</v>
          </cell>
          <cell r="J85" t="str">
            <v>5924381</v>
          </cell>
          <cell r="K85">
            <v>700</v>
          </cell>
        </row>
        <row r="86">
          <cell r="A86" t="str">
            <v>16002630</v>
          </cell>
          <cell r="B86" t="str">
            <v>COCHACHIN LOSTAUNAU MARGARITA OBDULIA</v>
          </cell>
          <cell r="C86" t="str">
            <v>15</v>
          </cell>
          <cell r="D86" t="str">
            <v>ENFERMERA</v>
          </cell>
          <cell r="E86" t="str">
            <v>DEPARTAMENTO DE ENFERMERIA-ENFERMERAS</v>
          </cell>
          <cell r="F86">
            <v>36666</v>
          </cell>
          <cell r="G86">
            <v>39416</v>
          </cell>
          <cell r="H86">
            <v>25384</v>
          </cell>
          <cell r="I86" t="str">
            <v>F</v>
          </cell>
          <cell r="J86" t="str">
            <v>4850052</v>
          </cell>
          <cell r="K86">
            <v>1000</v>
          </cell>
        </row>
        <row r="87">
          <cell r="A87" t="str">
            <v>07582491</v>
          </cell>
          <cell r="B87" t="str">
            <v>COLLANTES OSORIO, ROXANA SOLEDAD</v>
          </cell>
          <cell r="C87" t="str">
            <v>27</v>
          </cell>
          <cell r="D87" t="str">
            <v>TECNICO</v>
          </cell>
          <cell r="E87" t="str">
            <v>DIRECCION ADMINISTRATIVA</v>
          </cell>
          <cell r="F87">
            <v>35812</v>
          </cell>
          <cell r="H87">
            <v>22948</v>
          </cell>
          <cell r="I87" t="str">
            <v>F</v>
          </cell>
          <cell r="K87">
            <v>1000</v>
          </cell>
        </row>
        <row r="88">
          <cell r="A88" t="str">
            <v>06240572</v>
          </cell>
          <cell r="B88" t="str">
            <v>CONDOR NUÑEZ BENJAMIN ADOLFO</v>
          </cell>
          <cell r="C88" t="str">
            <v>14</v>
          </cell>
          <cell r="D88" t="str">
            <v>PROFESIONAL NO MEDICO</v>
          </cell>
          <cell r="E88" t="str">
            <v>DIRECCION GENERAL</v>
          </cell>
          <cell r="F88">
            <v>37377</v>
          </cell>
          <cell r="H88">
            <v>18494</v>
          </cell>
          <cell r="I88" t="str">
            <v>M</v>
          </cell>
          <cell r="K88">
            <v>4100</v>
          </cell>
        </row>
        <row r="89">
          <cell r="A89" t="str">
            <v>09746057</v>
          </cell>
          <cell r="B89" t="str">
            <v>CONDORI TIPULA, HALER GILBERTO</v>
          </cell>
          <cell r="C89" t="str">
            <v>28</v>
          </cell>
          <cell r="D89" t="str">
            <v>AUXILIAR</v>
          </cell>
          <cell r="E89" t="str">
            <v>DIRECCION DE ECONOMIA</v>
          </cell>
          <cell r="F89">
            <v>37347</v>
          </cell>
          <cell r="H89">
            <v>25249</v>
          </cell>
          <cell r="I89" t="str">
            <v>M</v>
          </cell>
          <cell r="K89">
            <v>750</v>
          </cell>
        </row>
        <row r="90">
          <cell r="A90" t="str">
            <v>41495744</v>
          </cell>
          <cell r="B90" t="str">
            <v>CONTRERAS ANDIA, STEPHANY MILUSKA</v>
          </cell>
          <cell r="C90" t="str">
            <v>29</v>
          </cell>
          <cell r="D90" t="str">
            <v>ADMINISTRATIVO</v>
          </cell>
          <cell r="E90" t="str">
            <v>OFICINA DE LOGISTICA</v>
          </cell>
          <cell r="F90">
            <v>37408</v>
          </cell>
          <cell r="H90">
            <v>30227</v>
          </cell>
          <cell r="I90" t="str">
            <v>F</v>
          </cell>
          <cell r="J90" t="str">
            <v>3643231</v>
          </cell>
          <cell r="K90">
            <v>800</v>
          </cell>
        </row>
        <row r="91">
          <cell r="A91" t="str">
            <v>09783114</v>
          </cell>
          <cell r="B91" t="str">
            <v>CONTRERAS DAVIRAN, MARIA MILAGROS</v>
          </cell>
          <cell r="C91" t="str">
            <v>28</v>
          </cell>
          <cell r="D91" t="str">
            <v>AUXILIAR</v>
          </cell>
          <cell r="E91" t="str">
            <v>DIRECCION DE PERSONAL</v>
          </cell>
          <cell r="F91">
            <v>37438</v>
          </cell>
          <cell r="H91">
            <v>27832</v>
          </cell>
          <cell r="I91" t="str">
            <v>F</v>
          </cell>
          <cell r="J91" t="str">
            <v>4323881</v>
          </cell>
          <cell r="K91">
            <v>700</v>
          </cell>
        </row>
        <row r="92">
          <cell r="A92" t="str">
            <v>21552414</v>
          </cell>
          <cell r="B92" t="str">
            <v>CONTRERAS ZAMORA, EDITH MARIBEL</v>
          </cell>
          <cell r="C92" t="str">
            <v>15</v>
          </cell>
          <cell r="D92" t="str">
            <v>ENFERMERA</v>
          </cell>
          <cell r="E92" t="str">
            <v>DEPARTAMENTO DE ENFERMERIA-ENFERMERAS</v>
          </cell>
          <cell r="F92">
            <v>36951</v>
          </cell>
          <cell r="H92">
            <v>25979</v>
          </cell>
          <cell r="I92" t="str">
            <v>F</v>
          </cell>
          <cell r="K92">
            <v>1000</v>
          </cell>
        </row>
        <row r="93">
          <cell r="A93" t="str">
            <v>10181763</v>
          </cell>
          <cell r="B93" t="str">
            <v>CORDOVA PALOMINO, JULIO ARTURO FRANCISCO</v>
          </cell>
          <cell r="D93" t="e">
            <v>#N/A</v>
          </cell>
          <cell r="E93" t="str">
            <v>DEPARTAMENTO DE FARMACIA</v>
          </cell>
          <cell r="F93">
            <v>36557</v>
          </cell>
          <cell r="G93">
            <v>37710</v>
          </cell>
          <cell r="I93" t="str">
            <v>M</v>
          </cell>
        </row>
        <row r="94">
          <cell r="A94" t="str">
            <v>09329879</v>
          </cell>
          <cell r="B94" t="str">
            <v>CORIMANYA PAREDES, JORGE MANUEL</v>
          </cell>
          <cell r="C94" t="str">
            <v>10</v>
          </cell>
          <cell r="D94" t="str">
            <v>MEDICO</v>
          </cell>
          <cell r="E94" t="str">
            <v>DEPARTAMENTO DE GINECO OBSTETRICIA</v>
          </cell>
          <cell r="F94">
            <v>35977</v>
          </cell>
          <cell r="G94">
            <v>38077</v>
          </cell>
          <cell r="H94">
            <v>24500</v>
          </cell>
          <cell r="I94" t="str">
            <v>M</v>
          </cell>
        </row>
        <row r="95">
          <cell r="A95" t="str">
            <v>40738395</v>
          </cell>
          <cell r="B95" t="str">
            <v>CORIMANYA RAMOS, JAIME RICHARD</v>
          </cell>
          <cell r="C95" t="str">
            <v>29</v>
          </cell>
          <cell r="D95" t="str">
            <v>ADMINISTRATIVO</v>
          </cell>
          <cell r="E95" t="str">
            <v>OFICINA DE SEGUROS</v>
          </cell>
          <cell r="F95">
            <v>37082</v>
          </cell>
          <cell r="H95">
            <v>29185</v>
          </cell>
          <cell r="I95" t="str">
            <v>M</v>
          </cell>
          <cell r="J95" t="str">
            <v>5687661</v>
          </cell>
          <cell r="K95">
            <v>900</v>
          </cell>
        </row>
        <row r="96">
          <cell r="A96" t="str">
            <v>07388145</v>
          </cell>
          <cell r="B96" t="str">
            <v>CORTEZ MONTENEGRO, ROSA MARIBEL</v>
          </cell>
          <cell r="C96" t="str">
            <v>30</v>
          </cell>
          <cell r="D96" t="str">
            <v>TECNICO EN ENFERMERIA</v>
          </cell>
          <cell r="E96" t="str">
            <v>DEPARTAMENTO DE ENFERMERIA-PERSONAL TECNICO</v>
          </cell>
          <cell r="F96">
            <v>36880</v>
          </cell>
          <cell r="H96">
            <v>23717</v>
          </cell>
          <cell r="I96" t="str">
            <v>F</v>
          </cell>
          <cell r="J96" t="str">
            <v>5580588</v>
          </cell>
          <cell r="K96">
            <v>700</v>
          </cell>
        </row>
        <row r="97">
          <cell r="A97" t="str">
            <v>15752025</v>
          </cell>
          <cell r="B97" t="str">
            <v>COTRINA ABANTO, JORGE GERMAN</v>
          </cell>
          <cell r="C97" t="str">
            <v>15</v>
          </cell>
          <cell r="D97" t="str">
            <v>ENFERMERA</v>
          </cell>
          <cell r="E97" t="str">
            <v>DEPARTAMENTO DE ENFERMERIA-ENFERMERAS</v>
          </cell>
          <cell r="F97">
            <v>36558</v>
          </cell>
          <cell r="G97">
            <v>39355</v>
          </cell>
          <cell r="H97">
            <v>27387</v>
          </cell>
          <cell r="I97" t="str">
            <v>M</v>
          </cell>
          <cell r="J97" t="str">
            <v>3921796</v>
          </cell>
          <cell r="K97">
            <v>850</v>
          </cell>
        </row>
        <row r="98">
          <cell r="A98" t="str">
            <v>21867766</v>
          </cell>
          <cell r="B98" t="str">
            <v>COVEÑAS YATACO, LILY NOEMI</v>
          </cell>
          <cell r="C98" t="str">
            <v>15</v>
          </cell>
          <cell r="D98" t="str">
            <v>ENFERMERA</v>
          </cell>
          <cell r="E98" t="str">
            <v>DEPARTAMENTO DE ENFERMERIA-ENFERMERAS</v>
          </cell>
          <cell r="F98">
            <v>36848</v>
          </cell>
          <cell r="H98">
            <v>27261</v>
          </cell>
          <cell r="I98" t="str">
            <v>F</v>
          </cell>
          <cell r="K98">
            <v>1000</v>
          </cell>
        </row>
        <row r="99">
          <cell r="A99" t="str">
            <v>22494597</v>
          </cell>
          <cell r="B99" t="str">
            <v>COZ VASQUEZ, CARLOS ALBERTO</v>
          </cell>
          <cell r="C99" t="str">
            <v>15</v>
          </cell>
          <cell r="D99" t="str">
            <v>ENFERMERA</v>
          </cell>
          <cell r="E99" t="str">
            <v>DEPARTAMENTO DE ENFERMERIA-ENFERMERAS</v>
          </cell>
          <cell r="F99">
            <v>37530</v>
          </cell>
          <cell r="G99">
            <v>39294</v>
          </cell>
          <cell r="H99">
            <v>25900</v>
          </cell>
          <cell r="I99" t="str">
            <v>M</v>
          </cell>
          <cell r="J99" t="str">
            <v>9738675</v>
          </cell>
          <cell r="K99">
            <v>850</v>
          </cell>
        </row>
        <row r="100">
          <cell r="A100" t="str">
            <v>25403492</v>
          </cell>
          <cell r="B100" t="str">
            <v>CRUZ BAQUEDANO, HUMBERTO SEGUNDO</v>
          </cell>
          <cell r="D100" t="e">
            <v>#N/A</v>
          </cell>
          <cell r="E100" t="e">
            <v>#N/A</v>
          </cell>
          <cell r="F100">
            <v>36526</v>
          </cell>
          <cell r="G100">
            <v>37771</v>
          </cell>
          <cell r="I100" t="str">
            <v>M</v>
          </cell>
        </row>
        <row r="101">
          <cell r="A101" t="str">
            <v>00011218</v>
          </cell>
          <cell r="B101" t="str">
            <v>CUADRADO SAN MARTIN, JOSE IGNACIO</v>
          </cell>
          <cell r="C101" t="str">
            <v>27</v>
          </cell>
          <cell r="D101" t="str">
            <v>TECNICO</v>
          </cell>
          <cell r="E101" t="str">
            <v>DEPARTAMENTO DE NUTRICION</v>
          </cell>
          <cell r="F101">
            <v>34596</v>
          </cell>
          <cell r="G101">
            <v>39294</v>
          </cell>
          <cell r="H101">
            <v>17882</v>
          </cell>
          <cell r="I101" t="str">
            <v>M</v>
          </cell>
          <cell r="J101" t="str">
            <v>4402399</v>
          </cell>
          <cell r="K101">
            <v>600</v>
          </cell>
        </row>
        <row r="102">
          <cell r="A102" t="str">
            <v>10399716</v>
          </cell>
          <cell r="B102" t="str">
            <v>CUCCHI PANIORA, ALBINA</v>
          </cell>
          <cell r="C102" t="str">
            <v>27</v>
          </cell>
          <cell r="D102" t="str">
            <v>TECNICO</v>
          </cell>
          <cell r="E102" t="str">
            <v>DEPARTAMENTO DE NUTRICION</v>
          </cell>
          <cell r="F102">
            <v>36600</v>
          </cell>
          <cell r="H102">
            <v>28161</v>
          </cell>
          <cell r="I102" t="str">
            <v>F</v>
          </cell>
          <cell r="J102" t="str">
            <v>5374838</v>
          </cell>
          <cell r="K102">
            <v>700</v>
          </cell>
        </row>
        <row r="103">
          <cell r="A103" t="str">
            <v>21857968</v>
          </cell>
          <cell r="B103" t="str">
            <v>CULLANCO QUIROZ ROSA</v>
          </cell>
          <cell r="C103" t="str">
            <v>15</v>
          </cell>
          <cell r="D103" t="str">
            <v>ENFERMERA</v>
          </cell>
          <cell r="E103" t="str">
            <v>DEPARTAMENTO DE ENFERMERIA-ENFERMERAS</v>
          </cell>
          <cell r="F103">
            <v>36220</v>
          </cell>
          <cell r="H103">
            <v>25189</v>
          </cell>
          <cell r="I103" t="str">
            <v>F</v>
          </cell>
          <cell r="J103" t="str">
            <v>4251206</v>
          </cell>
          <cell r="K103">
            <v>1000</v>
          </cell>
        </row>
        <row r="104">
          <cell r="A104" t="str">
            <v>08426254</v>
          </cell>
          <cell r="B104" t="str">
            <v>CURIÑAMPA CAÑARIS, ROSA ESTHER</v>
          </cell>
          <cell r="D104" t="e">
            <v>#N/A</v>
          </cell>
          <cell r="E104" t="e">
            <v>#N/A</v>
          </cell>
          <cell r="F104">
            <v>37257</v>
          </cell>
          <cell r="G104">
            <v>37590</v>
          </cell>
          <cell r="I104" t="str">
            <v>F</v>
          </cell>
        </row>
        <row r="105">
          <cell r="A105" t="str">
            <v>09779215</v>
          </cell>
          <cell r="B105" t="str">
            <v>CUZCANO GONZALES, JOSE ANTONIO</v>
          </cell>
          <cell r="C105" t="str">
            <v>29</v>
          </cell>
          <cell r="D105" t="str">
            <v>ADMINISTRATIVO</v>
          </cell>
          <cell r="E105" t="str">
            <v>OFICINA DE LOGISTICA</v>
          </cell>
          <cell r="F105">
            <v>34820</v>
          </cell>
          <cell r="G105">
            <v>38595</v>
          </cell>
          <cell r="H105">
            <v>26723</v>
          </cell>
          <cell r="I105" t="str">
            <v>M</v>
          </cell>
          <cell r="J105" t="str">
            <v>3850023</v>
          </cell>
          <cell r="K105">
            <v>600</v>
          </cell>
        </row>
        <row r="106">
          <cell r="A106" t="str">
            <v>09193262</v>
          </cell>
          <cell r="B106" t="str">
            <v>CHACON GALLARDO, NORMA VICTORIA</v>
          </cell>
          <cell r="C106" t="str">
            <v>15</v>
          </cell>
          <cell r="D106" t="str">
            <v>ENFERMERA</v>
          </cell>
          <cell r="E106" t="str">
            <v>DEPARTAMENTO DE ENFERMERIA-ENFERMERAS</v>
          </cell>
          <cell r="F106">
            <v>37530</v>
          </cell>
          <cell r="H106">
            <v>23396</v>
          </cell>
          <cell r="I106" t="str">
            <v>F</v>
          </cell>
          <cell r="K106">
            <v>1000</v>
          </cell>
        </row>
        <row r="107">
          <cell r="A107" t="str">
            <v>09913796</v>
          </cell>
          <cell r="B107" t="str">
            <v>CHAMPI MERINO, ROKY GOVANNI</v>
          </cell>
          <cell r="C107" t="str">
            <v>50</v>
          </cell>
          <cell r="D107" t="str">
            <v>TECNOLOGO MEDICO</v>
          </cell>
          <cell r="E107" t="str">
            <v>DEPARTAMENTO DE LABORATORIO CLINICO</v>
          </cell>
          <cell r="F107">
            <v>37156</v>
          </cell>
          <cell r="H107">
            <v>27658</v>
          </cell>
          <cell r="I107" t="str">
            <v>M</v>
          </cell>
          <cell r="J107" t="str">
            <v>5688466</v>
          </cell>
          <cell r="K107">
            <v>1000</v>
          </cell>
        </row>
        <row r="108">
          <cell r="A108" t="str">
            <v>33408150</v>
          </cell>
          <cell r="B108" t="str">
            <v>CHAVEZ CASTILLO, CORALI DEL CARMEN</v>
          </cell>
          <cell r="C108" t="str">
            <v>15</v>
          </cell>
          <cell r="D108" t="str">
            <v>ENFERMERA</v>
          </cell>
          <cell r="E108" t="str">
            <v>DEPARTAMENTO DE ENFERMERIA-ENFERMERAS</v>
          </cell>
          <cell r="F108">
            <v>34790</v>
          </cell>
          <cell r="H108">
            <v>29102</v>
          </cell>
          <cell r="I108" t="str">
            <v>F</v>
          </cell>
          <cell r="J108" t="str">
            <v>5681078</v>
          </cell>
          <cell r="K108">
            <v>1000</v>
          </cell>
        </row>
        <row r="109">
          <cell r="A109" t="str">
            <v>06031753</v>
          </cell>
          <cell r="B109" t="str">
            <v>CHAVEZ CHUCHON, SONIA ELVIRA</v>
          </cell>
          <cell r="C109" t="str">
            <v>15</v>
          </cell>
          <cell r="D109" t="str">
            <v>ENFERMERA</v>
          </cell>
          <cell r="E109" t="str">
            <v>DEPARTAMENTO DE ENFERMERIA-ENFERMERAS</v>
          </cell>
          <cell r="F109">
            <v>35318</v>
          </cell>
          <cell r="H109">
            <v>23305</v>
          </cell>
          <cell r="I109" t="str">
            <v>F</v>
          </cell>
          <cell r="J109" t="str">
            <v>3620822</v>
          </cell>
          <cell r="K109">
            <v>1000</v>
          </cell>
        </row>
        <row r="110">
          <cell r="A110" t="str">
            <v>10667874</v>
          </cell>
          <cell r="B110" t="str">
            <v>CHAVEZ MONGE NEFTALI</v>
          </cell>
          <cell r="C110" t="str">
            <v>27</v>
          </cell>
          <cell r="D110" t="str">
            <v>TECNICO</v>
          </cell>
          <cell r="E110" t="str">
            <v>UNIDAD DE MEDICINA FISICA REHABILITACION</v>
          </cell>
          <cell r="F110">
            <v>36982</v>
          </cell>
          <cell r="H110">
            <v>28249</v>
          </cell>
          <cell r="I110" t="str">
            <v>M</v>
          </cell>
          <cell r="J110" t="str">
            <v>4616656</v>
          </cell>
          <cell r="K110">
            <v>750</v>
          </cell>
        </row>
        <row r="111">
          <cell r="A111" t="str">
            <v>18081197</v>
          </cell>
          <cell r="B111" t="str">
            <v>CHICLAYO FLORIAN VICTORIA JANET</v>
          </cell>
          <cell r="D111" t="e">
            <v>#N/A</v>
          </cell>
          <cell r="E111" t="str">
            <v>DEPARTAMENTO DE ENFERMERIA-ENFERMERAS</v>
          </cell>
          <cell r="F111">
            <v>37257</v>
          </cell>
          <cell r="G111">
            <v>37741</v>
          </cell>
          <cell r="I111" t="str">
            <v>F</v>
          </cell>
        </row>
        <row r="112">
          <cell r="A112" t="str">
            <v>10228464</v>
          </cell>
          <cell r="B112" t="str">
            <v>CHICOMA ROQUE, CESAR ALFREDO</v>
          </cell>
          <cell r="D112" t="e">
            <v>#N/A</v>
          </cell>
          <cell r="E112" t="e">
            <v>#N/A</v>
          </cell>
          <cell r="F112">
            <v>37257</v>
          </cell>
          <cell r="G112">
            <v>37590</v>
          </cell>
          <cell r="I112" t="str">
            <v>M</v>
          </cell>
        </row>
        <row r="113">
          <cell r="A113" t="str">
            <v>80378136</v>
          </cell>
          <cell r="B113" t="str">
            <v>CHOQUEMAMANI HUARICALLO, ELOY</v>
          </cell>
          <cell r="C113" t="str">
            <v>27</v>
          </cell>
          <cell r="D113" t="str">
            <v>TECNICO</v>
          </cell>
          <cell r="E113" t="str">
            <v>DEPARTAMENTO DE LABORATORIO CLINICO</v>
          </cell>
          <cell r="F113">
            <v>37226</v>
          </cell>
          <cell r="H113">
            <v>28301</v>
          </cell>
          <cell r="I113" t="str">
            <v>M</v>
          </cell>
          <cell r="J113" t="str">
            <v>2756555</v>
          </cell>
          <cell r="K113">
            <v>700</v>
          </cell>
        </row>
        <row r="114">
          <cell r="A114" t="str">
            <v>09840413</v>
          </cell>
          <cell r="B114" t="str">
            <v>CHUCHON DE LA CRUZ, DIOGENES</v>
          </cell>
          <cell r="C114" t="str">
            <v>28</v>
          </cell>
          <cell r="D114" t="str">
            <v>AUXILIAR</v>
          </cell>
          <cell r="E114" t="str">
            <v>DIRECCION GENERAL</v>
          </cell>
          <cell r="F114">
            <v>36235</v>
          </cell>
          <cell r="H114">
            <v>26690</v>
          </cell>
          <cell r="I114" t="str">
            <v>M</v>
          </cell>
          <cell r="K114">
            <v>700</v>
          </cell>
        </row>
        <row r="115">
          <cell r="A115" t="str">
            <v>09783728</v>
          </cell>
          <cell r="B115" t="str">
            <v>CHUMPITAZ RAMIREZ MILAGROS</v>
          </cell>
          <cell r="D115" t="e">
            <v>#N/A</v>
          </cell>
          <cell r="E115" t="str">
            <v>DEPARTAMENTO DE ENFERMERIA-ENFERMERAS</v>
          </cell>
          <cell r="F115">
            <v>36526</v>
          </cell>
          <cell r="G115">
            <v>37771</v>
          </cell>
          <cell r="I115" t="str">
            <v>F</v>
          </cell>
        </row>
        <row r="116">
          <cell r="A116" t="str">
            <v>06987980</v>
          </cell>
          <cell r="B116" t="str">
            <v>CHUQUIHUACCHA OCHOA, JUAN ANTONIO</v>
          </cell>
          <cell r="C116" t="str">
            <v>27</v>
          </cell>
          <cell r="D116" t="str">
            <v>TECNICO</v>
          </cell>
          <cell r="E116" t="str">
            <v>DEPARTAMENTO DE LABORATORIO CLINICO</v>
          </cell>
          <cell r="F116">
            <v>35156</v>
          </cell>
          <cell r="H116">
            <v>23541</v>
          </cell>
          <cell r="I116" t="str">
            <v>M</v>
          </cell>
          <cell r="K116">
            <v>700</v>
          </cell>
        </row>
        <row r="117">
          <cell r="A117" t="str">
            <v>00255200</v>
          </cell>
          <cell r="B117" t="str">
            <v>DAVID SUAREZ,JUAN OSCAR</v>
          </cell>
          <cell r="C117" t="str">
            <v>10</v>
          </cell>
          <cell r="D117" t="str">
            <v>MEDICO</v>
          </cell>
          <cell r="E117" t="str">
            <v>DEPARTAMENTO DE ESPECIALIDADES QUIRURGICAS</v>
          </cell>
          <cell r="F117">
            <v>37288</v>
          </cell>
          <cell r="G117">
            <v>37771</v>
          </cell>
          <cell r="I117" t="str">
            <v>M</v>
          </cell>
        </row>
        <row r="118">
          <cell r="A118" t="str">
            <v>07106809</v>
          </cell>
          <cell r="B118" t="str">
            <v>DAVILA VARGAS DE HERRERA, LUZ ANGELICA</v>
          </cell>
          <cell r="C118" t="str">
            <v>21</v>
          </cell>
          <cell r="D118" t="str">
            <v>SECRETARIA (O)</v>
          </cell>
          <cell r="E118" t="str">
            <v>DEPARTAMENTO DE ESPECIALIDADES QUIRURGICAS</v>
          </cell>
          <cell r="F118">
            <v>35072</v>
          </cell>
          <cell r="G118">
            <v>38960</v>
          </cell>
          <cell r="H118">
            <v>18635</v>
          </cell>
          <cell r="I118" t="str">
            <v>F</v>
          </cell>
          <cell r="J118" t="str">
            <v>3621705</v>
          </cell>
          <cell r="K118">
            <v>600</v>
          </cell>
        </row>
        <row r="119">
          <cell r="A119" t="str">
            <v>07474672</v>
          </cell>
          <cell r="B119" t="str">
            <v>DE LA CRUZ PRADO CELESTINO</v>
          </cell>
          <cell r="C119" t="str">
            <v>27</v>
          </cell>
          <cell r="D119" t="str">
            <v>TECNICO</v>
          </cell>
          <cell r="E119" t="str">
            <v>UNIDAD DE MANTTO. Y SERVICIOS GENERALES</v>
          </cell>
          <cell r="F119">
            <v>35012</v>
          </cell>
          <cell r="G119">
            <v>38383</v>
          </cell>
          <cell r="H119">
            <v>25838</v>
          </cell>
          <cell r="I119" t="str">
            <v>M</v>
          </cell>
          <cell r="K119">
            <v>500</v>
          </cell>
        </row>
        <row r="120">
          <cell r="A120" t="str">
            <v>06689355</v>
          </cell>
          <cell r="B120" t="str">
            <v>DE LA CRUZ QUISPE ANA MARIA</v>
          </cell>
          <cell r="C120" t="str">
            <v>10</v>
          </cell>
          <cell r="D120" t="str">
            <v>MEDICO</v>
          </cell>
          <cell r="E120" t="str">
            <v>UNIDAD DE MEDICINA FISICA REHABILITACION</v>
          </cell>
          <cell r="F120">
            <v>34912</v>
          </cell>
          <cell r="G120">
            <v>38077</v>
          </cell>
          <cell r="H120">
            <v>24430</v>
          </cell>
          <cell r="I120" t="str">
            <v>F</v>
          </cell>
          <cell r="J120" t="str">
            <v>4241793</v>
          </cell>
        </row>
        <row r="121">
          <cell r="A121" t="str">
            <v>09665249</v>
          </cell>
          <cell r="B121" t="str">
            <v>DE LA CRUZ VALENCIA, PENELOPE</v>
          </cell>
          <cell r="C121" t="str">
            <v>28</v>
          </cell>
          <cell r="D121" t="str">
            <v>AUXILIAR</v>
          </cell>
          <cell r="E121" t="str">
            <v>UNIDAD DE MANTTO. Y SERVICIOS GENERALES</v>
          </cell>
          <cell r="F121">
            <v>33240</v>
          </cell>
          <cell r="H121">
            <v>26662</v>
          </cell>
          <cell r="I121" t="str">
            <v>F</v>
          </cell>
          <cell r="K121">
            <v>700</v>
          </cell>
        </row>
        <row r="122">
          <cell r="A122" t="str">
            <v>04744640</v>
          </cell>
          <cell r="B122" t="str">
            <v>DEL CAMPO SANDOVAL ANDRES FERNANDO</v>
          </cell>
          <cell r="C122" t="str">
            <v>27</v>
          </cell>
          <cell r="D122" t="str">
            <v>TECNICO</v>
          </cell>
          <cell r="E122" t="str">
            <v>DEPARTAMENTO DE MEDICINA</v>
          </cell>
          <cell r="F122">
            <v>37347</v>
          </cell>
          <cell r="H122">
            <v>18778</v>
          </cell>
          <cell r="I122" t="str">
            <v>M</v>
          </cell>
          <cell r="J122" t="str">
            <v>5367218</v>
          </cell>
          <cell r="K122">
            <v>900</v>
          </cell>
        </row>
        <row r="123">
          <cell r="A123" t="str">
            <v>06152887</v>
          </cell>
          <cell r="B123" t="str">
            <v>DIAZ ARMAS, SHEILA NELSIA</v>
          </cell>
          <cell r="C123" t="str">
            <v>10</v>
          </cell>
          <cell r="D123" t="str">
            <v>MEDICO</v>
          </cell>
          <cell r="E123" t="str">
            <v>DEPARTAMENTO DE PEDIATRIA</v>
          </cell>
          <cell r="F123">
            <v>35612</v>
          </cell>
          <cell r="G123">
            <v>38321</v>
          </cell>
          <cell r="H123">
            <v>20313</v>
          </cell>
          <cell r="I123" t="str">
            <v>F</v>
          </cell>
          <cell r="J123" t="str">
            <v>5673175</v>
          </cell>
          <cell r="K123">
            <v>1500</v>
          </cell>
        </row>
        <row r="124">
          <cell r="A124" t="str">
            <v>09638328</v>
          </cell>
          <cell r="B124" t="str">
            <v>DIAZ BOYD RENZO WILFREDO</v>
          </cell>
          <cell r="C124" t="str">
            <v>30</v>
          </cell>
          <cell r="D124" t="str">
            <v>TECNICO EN ENFERMERIA</v>
          </cell>
          <cell r="E124" t="str">
            <v>DEPARTAMENTO DE ENFERMERIA-PERSONAL TECNICO</v>
          </cell>
          <cell r="F124">
            <v>37438</v>
          </cell>
          <cell r="H124">
            <v>26979</v>
          </cell>
          <cell r="I124" t="str">
            <v>M</v>
          </cell>
          <cell r="K124">
            <v>700</v>
          </cell>
        </row>
        <row r="125">
          <cell r="A125" t="str">
            <v>08532085</v>
          </cell>
          <cell r="B125" t="str">
            <v>DIAZ REATEGUI, LUPITH</v>
          </cell>
          <cell r="C125" t="str">
            <v>30</v>
          </cell>
          <cell r="D125" t="str">
            <v>TECNICO EN ENFERMERIA</v>
          </cell>
          <cell r="E125" t="str">
            <v>DEPARTAMENTO DE ENFERMERIA-PERSONAL TECNICO</v>
          </cell>
          <cell r="F125">
            <v>37033</v>
          </cell>
          <cell r="H125">
            <v>23697</v>
          </cell>
          <cell r="I125" t="str">
            <v>F</v>
          </cell>
          <cell r="K125">
            <v>700</v>
          </cell>
        </row>
        <row r="126">
          <cell r="A126" t="str">
            <v>31174779</v>
          </cell>
          <cell r="B126" t="str">
            <v>DIAZ YUTO, ANA</v>
          </cell>
          <cell r="C126" t="str">
            <v>50</v>
          </cell>
          <cell r="D126" t="str">
            <v>TECNOLOGO MEDICO</v>
          </cell>
          <cell r="E126" t="str">
            <v>DEPARTAMENTO DE LABORATORIO CLINICO</v>
          </cell>
          <cell r="F126">
            <v>36315</v>
          </cell>
          <cell r="H126">
            <v>25975</v>
          </cell>
          <cell r="I126" t="str">
            <v>F</v>
          </cell>
          <cell r="J126" t="str">
            <v>5663100</v>
          </cell>
          <cell r="K126">
            <v>1000</v>
          </cell>
        </row>
        <row r="127">
          <cell r="A127" t="str">
            <v>08091797</v>
          </cell>
          <cell r="B127" t="str">
            <v>DONAYRE LOPEZ, CESAR ANDRES</v>
          </cell>
          <cell r="D127" t="e">
            <v>#N/A</v>
          </cell>
          <cell r="E127" t="str">
            <v>DIRECCION DE ECONOMIA</v>
          </cell>
          <cell r="F127">
            <v>36285</v>
          </cell>
          <cell r="G127">
            <v>39294</v>
          </cell>
          <cell r="H127">
            <v>22686</v>
          </cell>
          <cell r="I127" t="str">
            <v>M</v>
          </cell>
          <cell r="K127">
            <v>650</v>
          </cell>
        </row>
        <row r="128">
          <cell r="A128" t="str">
            <v>08860769</v>
          </cell>
          <cell r="B128" t="str">
            <v>DURAND VELASCO, GIOCONDA</v>
          </cell>
          <cell r="C128" t="str">
            <v>10</v>
          </cell>
          <cell r="D128" t="str">
            <v>MEDICO</v>
          </cell>
          <cell r="E128" t="str">
            <v>DEPARTAMENTO DE LABORATORIO CLINICO</v>
          </cell>
          <cell r="F128">
            <v>35551</v>
          </cell>
          <cell r="G128">
            <v>38077</v>
          </cell>
          <cell r="H128">
            <v>23204</v>
          </cell>
          <cell r="I128" t="str">
            <v>F</v>
          </cell>
        </row>
        <row r="129">
          <cell r="A129" t="str">
            <v>16125064</v>
          </cell>
          <cell r="B129" t="str">
            <v>ECHENIQUE ANCHIVILCA, BENEDICTO CAMILO</v>
          </cell>
          <cell r="C129" t="str">
            <v>28</v>
          </cell>
          <cell r="D129" t="str">
            <v>AUXILIAR</v>
          </cell>
          <cell r="E129" t="str">
            <v>DIRECCION DE ECONOMIA</v>
          </cell>
          <cell r="F129">
            <v>37347</v>
          </cell>
          <cell r="H129">
            <v>27420</v>
          </cell>
          <cell r="I129" t="str">
            <v>M</v>
          </cell>
          <cell r="J129" t="str">
            <v>4585242</v>
          </cell>
          <cell r="K129">
            <v>750</v>
          </cell>
        </row>
        <row r="130">
          <cell r="A130" t="str">
            <v>10051404</v>
          </cell>
          <cell r="B130" t="str">
            <v>EGOAVIL TORRES KARINA SILVIA</v>
          </cell>
          <cell r="C130" t="str">
            <v>15</v>
          </cell>
          <cell r="D130" t="str">
            <v>ENFERMERA</v>
          </cell>
          <cell r="E130" t="str">
            <v>DEPARTAMENTO DE ENFERMERIA-ENFERMERAS</v>
          </cell>
          <cell r="F130">
            <v>36631</v>
          </cell>
          <cell r="H130">
            <v>27330</v>
          </cell>
          <cell r="I130" t="str">
            <v>F</v>
          </cell>
          <cell r="J130" t="str">
            <v>3492365</v>
          </cell>
          <cell r="K130">
            <v>1000</v>
          </cell>
        </row>
        <row r="131">
          <cell r="A131" t="str">
            <v>07081526</v>
          </cell>
          <cell r="B131" t="str">
            <v>EGUSQUIZA ESPINOZA, YOLANDA LUZMILA</v>
          </cell>
          <cell r="C131" t="str">
            <v>30</v>
          </cell>
          <cell r="D131" t="str">
            <v>TECNICO EN ENFERMERIA</v>
          </cell>
          <cell r="E131" t="str">
            <v>DEPARTAMENTO DE ENFERMERIA-PERSONAL TECNICO</v>
          </cell>
          <cell r="F131">
            <v>36593</v>
          </cell>
          <cell r="H131">
            <v>23125</v>
          </cell>
          <cell r="I131" t="str">
            <v>F</v>
          </cell>
          <cell r="J131" t="str">
            <v>3626136</v>
          </cell>
          <cell r="K131">
            <v>700</v>
          </cell>
        </row>
        <row r="132">
          <cell r="A132" t="str">
            <v>21505275</v>
          </cell>
          <cell r="B132" t="str">
            <v>ESCALANTE BERROCAL, HILDA LUZ</v>
          </cell>
          <cell r="C132" t="str">
            <v>30</v>
          </cell>
          <cell r="D132" t="str">
            <v>TECNICO EN ENFERMERIA</v>
          </cell>
          <cell r="E132" t="str">
            <v>DEPARTAMENTO DE ENFERMERIA-PERSONAL TECNICO</v>
          </cell>
          <cell r="F132">
            <v>36806</v>
          </cell>
          <cell r="H132">
            <v>27418</v>
          </cell>
          <cell r="I132" t="str">
            <v>F</v>
          </cell>
          <cell r="K132">
            <v>700</v>
          </cell>
        </row>
        <row r="133">
          <cell r="A133" t="str">
            <v>10631682</v>
          </cell>
          <cell r="B133" t="str">
            <v>ESCOBAR POLICARPO, ELFA TERESA</v>
          </cell>
          <cell r="C133" t="str">
            <v>27</v>
          </cell>
          <cell r="D133" t="str">
            <v>TECNICO</v>
          </cell>
          <cell r="E133" t="str">
            <v>DEPARTAMENTO DE FARMACIA</v>
          </cell>
          <cell r="F133">
            <v>37173</v>
          </cell>
          <cell r="H133">
            <v>28285</v>
          </cell>
          <cell r="I133" t="str">
            <v>F</v>
          </cell>
          <cell r="J133" t="str">
            <v>2585780</v>
          </cell>
          <cell r="K133">
            <v>750</v>
          </cell>
        </row>
        <row r="134">
          <cell r="A134" t="str">
            <v>10176650</v>
          </cell>
          <cell r="B134" t="str">
            <v>ESPINOZA ANDRADE, ROSSANA LUZ</v>
          </cell>
          <cell r="C134" t="str">
            <v>29</v>
          </cell>
          <cell r="D134" t="str">
            <v>ADMINISTRATIVO</v>
          </cell>
          <cell r="E134" t="str">
            <v>OFICINA DE LOGISTICA</v>
          </cell>
          <cell r="F134">
            <v>37418</v>
          </cell>
          <cell r="H134">
            <v>24064</v>
          </cell>
          <cell r="I134" t="str">
            <v>F</v>
          </cell>
          <cell r="J134" t="str">
            <v>3249005</v>
          </cell>
          <cell r="K134">
            <v>1200</v>
          </cell>
        </row>
        <row r="135">
          <cell r="A135" t="str">
            <v>06232369</v>
          </cell>
          <cell r="B135" t="str">
            <v>ESPINOZA OYANGUREN DE SARMIENTO, ROSA MARIA</v>
          </cell>
          <cell r="C135" t="str">
            <v>15</v>
          </cell>
          <cell r="D135" t="str">
            <v>ENFERMERA</v>
          </cell>
          <cell r="E135" t="str">
            <v>DEPARTAMENTO DE ENFERMERIA-ENFERMERAS</v>
          </cell>
          <cell r="F135">
            <v>35886</v>
          </cell>
          <cell r="G135">
            <v>38625</v>
          </cell>
          <cell r="H135">
            <v>20036</v>
          </cell>
          <cell r="I135" t="str">
            <v>F</v>
          </cell>
          <cell r="K135">
            <v>700</v>
          </cell>
        </row>
        <row r="136">
          <cell r="A136" t="str">
            <v>10801529</v>
          </cell>
          <cell r="B136" t="str">
            <v>ESQUIVEL RENGIFO, GIOVANNI ARALY</v>
          </cell>
          <cell r="D136" t="e">
            <v>#N/A</v>
          </cell>
          <cell r="E136" t="str">
            <v>DEPARTAMENTO DE NUTRICION</v>
          </cell>
          <cell r="F136">
            <v>36990</v>
          </cell>
          <cell r="G136">
            <v>38321</v>
          </cell>
          <cell r="H136">
            <v>27938</v>
          </cell>
          <cell r="I136" t="str">
            <v>M</v>
          </cell>
          <cell r="J136" t="str">
            <v>5286243</v>
          </cell>
          <cell r="K136">
            <v>500</v>
          </cell>
        </row>
        <row r="137">
          <cell r="A137" t="str">
            <v>09772606</v>
          </cell>
          <cell r="B137" t="str">
            <v>ESQUIVEL RENGIFO, OVER WILLIAM</v>
          </cell>
          <cell r="C137" t="str">
            <v>29</v>
          </cell>
          <cell r="D137" t="str">
            <v>ADMINISTRATIVO</v>
          </cell>
          <cell r="E137" t="str">
            <v>OFICINA DE LOGISTICA</v>
          </cell>
          <cell r="F137">
            <v>37137</v>
          </cell>
          <cell r="H137">
            <v>26531</v>
          </cell>
          <cell r="I137" t="str">
            <v>M</v>
          </cell>
          <cell r="J137" t="str">
            <v>3652133</v>
          </cell>
          <cell r="K137">
            <v>900</v>
          </cell>
        </row>
        <row r="138">
          <cell r="A138" t="str">
            <v>10290560</v>
          </cell>
          <cell r="B138" t="str">
            <v>EVANGELISTA VILLENA, REMIGIA</v>
          </cell>
          <cell r="C138" t="str">
            <v>60</v>
          </cell>
          <cell r="D138" t="str">
            <v>LAVANDERIA</v>
          </cell>
          <cell r="E138" t="str">
            <v>UNIDAD DE MANTTO. Y SERVICIOS GENERALES</v>
          </cell>
          <cell r="F138">
            <v>34608</v>
          </cell>
          <cell r="H138">
            <v>24720</v>
          </cell>
          <cell r="I138" t="str">
            <v>F</v>
          </cell>
          <cell r="K138">
            <v>700</v>
          </cell>
        </row>
        <row r="139">
          <cell r="A139" t="str">
            <v>06785561</v>
          </cell>
          <cell r="B139" t="str">
            <v>FALCON PIZARRO, GLORIA JULIA</v>
          </cell>
          <cell r="D139" t="e">
            <v>#N/A</v>
          </cell>
          <cell r="E139" t="str">
            <v>DEPARTAMENTO DE GINECO OBSTETRICIA</v>
          </cell>
          <cell r="F139">
            <v>36631</v>
          </cell>
          <cell r="G139">
            <v>38503</v>
          </cell>
          <cell r="H139">
            <v>26878</v>
          </cell>
          <cell r="I139" t="str">
            <v>F</v>
          </cell>
          <cell r="J139" t="str">
            <v>3262640</v>
          </cell>
          <cell r="K139">
            <v>700</v>
          </cell>
        </row>
        <row r="140">
          <cell r="A140" t="str">
            <v>15725574</v>
          </cell>
          <cell r="B140" t="str">
            <v>FERNANDEZ ALVAREZ, FERNANDO RAFAEL</v>
          </cell>
          <cell r="C140" t="str">
            <v>10</v>
          </cell>
          <cell r="D140" t="str">
            <v>MEDICO</v>
          </cell>
          <cell r="E140" t="str">
            <v>DEPARTAMENTO DE ESPECIALIDADES QUIRURGICAS</v>
          </cell>
          <cell r="F140">
            <v>37408</v>
          </cell>
          <cell r="G140">
            <v>37864</v>
          </cell>
          <cell r="I140" t="str">
            <v>M</v>
          </cell>
        </row>
        <row r="141">
          <cell r="A141" t="str">
            <v>06101911</v>
          </cell>
          <cell r="B141" t="str">
            <v>MOLINA TOMASTO RUTH OFELIA</v>
          </cell>
          <cell r="C141" t="str">
            <v>39</v>
          </cell>
          <cell r="D141" t="str">
            <v>NUTRICIONISTA</v>
          </cell>
          <cell r="E141" t="str">
            <v>DEPARTAMENTO DE NUTRICION</v>
          </cell>
          <cell r="F141">
            <v>37141</v>
          </cell>
          <cell r="H141">
            <v>23903</v>
          </cell>
          <cell r="I141" t="str">
            <v>F</v>
          </cell>
          <cell r="J141" t="str">
            <v>3628721</v>
          </cell>
          <cell r="K141">
            <v>1000</v>
          </cell>
        </row>
        <row r="142">
          <cell r="A142" t="str">
            <v>40323103</v>
          </cell>
          <cell r="B142" t="str">
            <v>FERNANDEZ MUCHOTRIGO, MARIA ANGELICA</v>
          </cell>
          <cell r="C142" t="str">
            <v>28</v>
          </cell>
          <cell r="D142" t="str">
            <v>AUXILIAR</v>
          </cell>
          <cell r="E142" t="str">
            <v>DEPARTAMENTO DE ANESTESIOLOGIA</v>
          </cell>
          <cell r="F142">
            <v>37165</v>
          </cell>
          <cell r="H142">
            <v>28808</v>
          </cell>
          <cell r="I142" t="str">
            <v>F</v>
          </cell>
          <cell r="J142" t="str">
            <v>5312882</v>
          </cell>
          <cell r="K142">
            <v>700</v>
          </cell>
        </row>
        <row r="143">
          <cell r="A143" t="str">
            <v>10296146</v>
          </cell>
          <cell r="B143" t="str">
            <v>FERNANDEZ MUÑOZ, HELI YOVANNY</v>
          </cell>
          <cell r="C143" t="str">
            <v>28</v>
          </cell>
          <cell r="D143" t="str">
            <v>AUXILIAR</v>
          </cell>
          <cell r="E143" t="str">
            <v>UNIDAD DE MANTTO. Y SERVICIOS GENERALES</v>
          </cell>
          <cell r="F143">
            <v>37500</v>
          </cell>
          <cell r="H143">
            <v>26698</v>
          </cell>
          <cell r="I143" t="str">
            <v>M</v>
          </cell>
          <cell r="J143" t="str">
            <v>2937433</v>
          </cell>
          <cell r="K143">
            <v>700</v>
          </cell>
        </row>
        <row r="144">
          <cell r="A144" t="str">
            <v>08007560</v>
          </cell>
          <cell r="B144" t="str">
            <v>FERNANDEZ PALOMINO, MARIA CONCEPCION</v>
          </cell>
          <cell r="C144" t="str">
            <v>30</v>
          </cell>
          <cell r="D144" t="str">
            <v>TECNICO EN ENFERMERIA</v>
          </cell>
          <cell r="E144" t="str">
            <v>DEPARTAMENTO DE ENFERMERIA-PERSONAL TECNICO</v>
          </cell>
          <cell r="F144">
            <v>36800</v>
          </cell>
          <cell r="H144">
            <v>21162</v>
          </cell>
          <cell r="I144" t="str">
            <v>F</v>
          </cell>
          <cell r="J144" t="str">
            <v>4821162</v>
          </cell>
          <cell r="K144">
            <v>700</v>
          </cell>
        </row>
        <row r="145">
          <cell r="A145" t="str">
            <v>10106418</v>
          </cell>
          <cell r="B145" t="str">
            <v>FLORES FERRER JENNY CONSUELO</v>
          </cell>
          <cell r="C145" t="str">
            <v>11</v>
          </cell>
          <cell r="D145" t="str">
            <v>OBSTETRICIA</v>
          </cell>
          <cell r="E145" t="str">
            <v>DEPARTAMENTO DE GINECO OBSTETRICIA</v>
          </cell>
          <cell r="F145">
            <v>36238</v>
          </cell>
          <cell r="H145">
            <v>26851</v>
          </cell>
          <cell r="I145" t="str">
            <v>F</v>
          </cell>
          <cell r="J145" t="str">
            <v>3876381</v>
          </cell>
          <cell r="K145">
            <v>1000</v>
          </cell>
        </row>
        <row r="146">
          <cell r="A146" t="str">
            <v>08083001</v>
          </cell>
          <cell r="B146" t="str">
            <v>FLORES GOMEZ LIDIA MARTHA</v>
          </cell>
          <cell r="C146" t="str">
            <v>30</v>
          </cell>
          <cell r="D146" t="str">
            <v>TECNICO EN ENFERMERIA</v>
          </cell>
          <cell r="E146" t="str">
            <v>DEPARTAMENTO DE ENFERMERIA-PERSONAL TECNICO</v>
          </cell>
          <cell r="F146">
            <v>35096</v>
          </cell>
          <cell r="H146">
            <v>24392</v>
          </cell>
          <cell r="I146" t="str">
            <v>F</v>
          </cell>
          <cell r="J146" t="str">
            <v>5350999</v>
          </cell>
          <cell r="K146">
            <v>700</v>
          </cell>
        </row>
        <row r="147">
          <cell r="A147" t="str">
            <v>21421482</v>
          </cell>
          <cell r="B147" t="str">
            <v>FLORES VALENZUELA BERTHA CECILIA</v>
          </cell>
          <cell r="C147" t="str">
            <v>10</v>
          </cell>
          <cell r="D147" t="str">
            <v>MEDICO</v>
          </cell>
          <cell r="E147" t="str">
            <v>DEPARTAMENTO DE ANESTESIOLOGIA</v>
          </cell>
          <cell r="F147">
            <v>36648</v>
          </cell>
          <cell r="G147">
            <v>38260</v>
          </cell>
          <cell r="H147">
            <v>23692</v>
          </cell>
          <cell r="I147" t="str">
            <v>F</v>
          </cell>
          <cell r="J147" t="str">
            <v>2618830</v>
          </cell>
          <cell r="K147">
            <v>1500</v>
          </cell>
        </row>
        <row r="148">
          <cell r="A148" t="str">
            <v>06189202</v>
          </cell>
          <cell r="B148" t="str">
            <v>FLORIANO HERRERA DE QUIÑONES, JESUS MARIA</v>
          </cell>
          <cell r="C148" t="str">
            <v>15</v>
          </cell>
          <cell r="D148" t="str">
            <v>ENFERMERA</v>
          </cell>
          <cell r="E148" t="str">
            <v>DEPARTAMENTO DE ENFERMERIA-ENFERMERAS</v>
          </cell>
          <cell r="F148">
            <v>35004</v>
          </cell>
          <cell r="H148">
            <v>21306</v>
          </cell>
          <cell r="I148" t="str">
            <v>F</v>
          </cell>
          <cell r="K148">
            <v>1000</v>
          </cell>
        </row>
        <row r="149">
          <cell r="A149" t="str">
            <v>10055250</v>
          </cell>
          <cell r="B149" t="str">
            <v>FRANCIA CAMPOS, MARLENE CLAUDINA</v>
          </cell>
          <cell r="C149" t="str">
            <v>19</v>
          </cell>
          <cell r="D149" t="str">
            <v>BACHILLER</v>
          </cell>
          <cell r="E149" t="str">
            <v>DIRECCION DE ECONOMIA</v>
          </cell>
          <cell r="F149">
            <v>35827</v>
          </cell>
          <cell r="H149">
            <v>26896</v>
          </cell>
          <cell r="I149" t="str">
            <v>F</v>
          </cell>
          <cell r="J149" t="str">
            <v>3622563</v>
          </cell>
          <cell r="K149">
            <v>900</v>
          </cell>
        </row>
        <row r="150">
          <cell r="A150" t="str">
            <v>10226092</v>
          </cell>
          <cell r="B150" t="str">
            <v>FRANCIA SUYO, MARIA CASILDA</v>
          </cell>
          <cell r="C150" t="str">
            <v>15</v>
          </cell>
          <cell r="D150" t="str">
            <v>ENFERMERA</v>
          </cell>
          <cell r="E150" t="str">
            <v>DEPARTAMENTO DE ENFERMERIA-ENFERMERAS</v>
          </cell>
          <cell r="F150">
            <v>35916</v>
          </cell>
          <cell r="H150">
            <v>27095</v>
          </cell>
          <cell r="I150" t="str">
            <v>F</v>
          </cell>
          <cell r="J150" t="str">
            <v>2307343</v>
          </cell>
          <cell r="K150">
            <v>1000</v>
          </cell>
        </row>
        <row r="151">
          <cell r="A151" t="str">
            <v>10029514</v>
          </cell>
          <cell r="B151" t="str">
            <v>GAMARRA NAVEDA, JOSE LUIS</v>
          </cell>
          <cell r="D151" t="e">
            <v>#N/A</v>
          </cell>
          <cell r="E151" t="e">
            <v>#N/A</v>
          </cell>
          <cell r="F151">
            <v>36526</v>
          </cell>
          <cell r="G151">
            <v>37741</v>
          </cell>
          <cell r="I151" t="str">
            <v>M</v>
          </cell>
        </row>
        <row r="152">
          <cell r="A152" t="str">
            <v>06194458</v>
          </cell>
          <cell r="B152" t="str">
            <v>GARCIA BLAS, ROSA MARIA</v>
          </cell>
          <cell r="C152" t="str">
            <v>15</v>
          </cell>
          <cell r="D152" t="str">
            <v>ENFERMERA</v>
          </cell>
          <cell r="E152" t="str">
            <v>DEPARTAMENTO DE ENFERMERIA-ENFERMERAS</v>
          </cell>
          <cell r="F152">
            <v>37347</v>
          </cell>
          <cell r="G152">
            <v>38960</v>
          </cell>
          <cell r="H152">
            <v>19768</v>
          </cell>
          <cell r="I152" t="str">
            <v>F</v>
          </cell>
          <cell r="J152" t="str">
            <v>4230510</v>
          </cell>
          <cell r="K152">
            <v>700</v>
          </cell>
        </row>
        <row r="153">
          <cell r="A153" t="str">
            <v>16006389</v>
          </cell>
          <cell r="B153" t="str">
            <v>GARCIA MORIANO, GABRIEL MARTIN</v>
          </cell>
          <cell r="D153" t="e">
            <v>#N/A</v>
          </cell>
          <cell r="E153" t="e">
            <v>#N/A</v>
          </cell>
          <cell r="F153">
            <v>37347</v>
          </cell>
          <cell r="G153">
            <v>38017</v>
          </cell>
          <cell r="H153">
            <v>25152</v>
          </cell>
          <cell r="I153" t="str">
            <v>M</v>
          </cell>
        </row>
        <row r="154">
          <cell r="A154" t="str">
            <v>07990888</v>
          </cell>
          <cell r="B154" t="str">
            <v>GARCIA RAMOS, JAIME ALBERTO</v>
          </cell>
          <cell r="D154" t="e">
            <v>#N/A</v>
          </cell>
          <cell r="E154" t="str">
            <v>DEPARTAMENTO DE FARMACIA</v>
          </cell>
          <cell r="F154">
            <v>36526</v>
          </cell>
          <cell r="G154">
            <v>37710</v>
          </cell>
          <cell r="I154" t="str">
            <v>M</v>
          </cell>
        </row>
        <row r="155">
          <cell r="A155" t="str">
            <v>23912275</v>
          </cell>
          <cell r="B155" t="str">
            <v>GERONIMO MEZA BERNARDINO FIDEL</v>
          </cell>
          <cell r="C155" t="str">
            <v>10</v>
          </cell>
          <cell r="D155" t="str">
            <v>MEDICO</v>
          </cell>
          <cell r="E155" t="str">
            <v>DEPARTAMENTO DE ESPECIALIDADES QUIRURGICAS</v>
          </cell>
          <cell r="F155">
            <v>36892</v>
          </cell>
          <cell r="G155">
            <v>38046</v>
          </cell>
          <cell r="H155">
            <v>20321</v>
          </cell>
          <cell r="I155" t="str">
            <v>M</v>
          </cell>
          <cell r="J155" t="str">
            <v>5345527</v>
          </cell>
        </row>
        <row r="156">
          <cell r="A156" t="str">
            <v>10686993</v>
          </cell>
          <cell r="B156" t="str">
            <v>GIL HUAMANI PASCUALA NILDA</v>
          </cell>
          <cell r="C156" t="str">
            <v>27</v>
          </cell>
          <cell r="D156" t="str">
            <v>TECNICO</v>
          </cell>
          <cell r="E156" t="str">
            <v>DEPARTAMENTO DE LABORATORIO CLINICO</v>
          </cell>
          <cell r="F156">
            <v>34182</v>
          </cell>
          <cell r="H156">
            <v>25656</v>
          </cell>
          <cell r="I156" t="str">
            <v>F</v>
          </cell>
          <cell r="J156" t="str">
            <v>3876212</v>
          </cell>
          <cell r="K156">
            <v>700</v>
          </cell>
        </row>
        <row r="157">
          <cell r="A157" t="str">
            <v>09657481</v>
          </cell>
          <cell r="B157" t="str">
            <v>GIL HUAMANI, ROSA MARGARITA</v>
          </cell>
          <cell r="C157" t="str">
            <v>27</v>
          </cell>
          <cell r="D157" t="str">
            <v>TECNICO</v>
          </cell>
          <cell r="E157" t="str">
            <v>DEPARTAMENTO DE FARMACIA</v>
          </cell>
          <cell r="F157">
            <v>36089</v>
          </cell>
          <cell r="H157">
            <v>26222</v>
          </cell>
          <cell r="I157" t="str">
            <v>F</v>
          </cell>
          <cell r="J157" t="str">
            <v>3876212</v>
          </cell>
          <cell r="K157">
            <v>700</v>
          </cell>
        </row>
        <row r="158">
          <cell r="A158" t="str">
            <v>06264671</v>
          </cell>
          <cell r="B158" t="str">
            <v>GOMEZ HUAPAYA, DANTE LELIS</v>
          </cell>
          <cell r="D158" t="e">
            <v>#N/A</v>
          </cell>
          <cell r="E158" t="e">
            <v>#N/A</v>
          </cell>
          <cell r="F158">
            <v>37257</v>
          </cell>
          <cell r="G158">
            <v>37741</v>
          </cell>
          <cell r="I158" t="str">
            <v>M</v>
          </cell>
        </row>
        <row r="159">
          <cell r="A159" t="str">
            <v>09501854</v>
          </cell>
          <cell r="B159" t="str">
            <v>GOMEZ ORTOGORIN SONIA</v>
          </cell>
          <cell r="D159" t="e">
            <v>#N/A</v>
          </cell>
          <cell r="E159" t="str">
            <v>DEPARTAMENTO DE NUTRICION</v>
          </cell>
          <cell r="F159">
            <v>36923</v>
          </cell>
          <cell r="G159">
            <v>37652</v>
          </cell>
          <cell r="I159" t="str">
            <v>F</v>
          </cell>
        </row>
        <row r="160">
          <cell r="A160" t="str">
            <v>09840582</v>
          </cell>
          <cell r="B160" t="str">
            <v>GONZALES ARAUJO, RENATO ARTURO</v>
          </cell>
          <cell r="C160" t="str">
            <v>50</v>
          </cell>
          <cell r="D160" t="str">
            <v>TECNOLOGO MEDICO</v>
          </cell>
          <cell r="E160" t="str">
            <v>DEPARTAMENTO DE LABORATORIO CLINICO</v>
          </cell>
          <cell r="F160">
            <v>37104</v>
          </cell>
          <cell r="G160">
            <v>39202</v>
          </cell>
          <cell r="H160">
            <v>26660</v>
          </cell>
          <cell r="I160" t="str">
            <v>M</v>
          </cell>
          <cell r="J160" t="str">
            <v>3560153</v>
          </cell>
          <cell r="K160">
            <v>700</v>
          </cell>
        </row>
        <row r="161">
          <cell r="A161" t="str">
            <v>10696102</v>
          </cell>
          <cell r="B161" t="str">
            <v>GONZALES AYON, MERY KATTY</v>
          </cell>
          <cell r="C161" t="str">
            <v>29</v>
          </cell>
          <cell r="D161" t="str">
            <v>ADMINISTRATIVO</v>
          </cell>
          <cell r="E161" t="str">
            <v>DIRECCION EJECUTIVA</v>
          </cell>
          <cell r="F161">
            <v>37438</v>
          </cell>
          <cell r="G161">
            <v>38579</v>
          </cell>
          <cell r="H161">
            <v>28135</v>
          </cell>
          <cell r="I161" t="str">
            <v>F</v>
          </cell>
          <cell r="J161" t="str">
            <v>3620506</v>
          </cell>
          <cell r="K161">
            <v>650</v>
          </cell>
        </row>
        <row r="162">
          <cell r="A162" t="str">
            <v>09917219</v>
          </cell>
          <cell r="B162" t="str">
            <v>GONZALES CASTILLO, LILIANA</v>
          </cell>
          <cell r="C162" t="str">
            <v>29</v>
          </cell>
          <cell r="D162" t="str">
            <v>ADMINISTRATIVO</v>
          </cell>
          <cell r="E162" t="str">
            <v>OFICINA ADMINIST. DE PLANIFICACION ESTRATEGICA</v>
          </cell>
          <cell r="F162">
            <v>37082</v>
          </cell>
          <cell r="H162">
            <v>27895</v>
          </cell>
          <cell r="I162" t="str">
            <v>F</v>
          </cell>
          <cell r="J162" t="str">
            <v>3872728</v>
          </cell>
          <cell r="K162">
            <v>1200</v>
          </cell>
        </row>
        <row r="163">
          <cell r="A163" t="str">
            <v>23867748</v>
          </cell>
          <cell r="B163" t="str">
            <v>GONZALES DE LUNA, EVA CARMEN ROSA</v>
          </cell>
          <cell r="C163" t="str">
            <v>15</v>
          </cell>
          <cell r="D163" t="str">
            <v>ENFERMERA</v>
          </cell>
          <cell r="E163" t="str">
            <v>DEPARTAMENTO DE ENFERMERIA-ENFERMERAS</v>
          </cell>
          <cell r="F163">
            <v>36833</v>
          </cell>
          <cell r="G163">
            <v>38442</v>
          </cell>
          <cell r="H163">
            <v>22551</v>
          </cell>
          <cell r="I163" t="str">
            <v>F</v>
          </cell>
          <cell r="J163" t="str">
            <v>2652976</v>
          </cell>
          <cell r="K163">
            <v>700</v>
          </cell>
        </row>
        <row r="164">
          <cell r="A164" t="str">
            <v>6813185</v>
          </cell>
          <cell r="B164" t="str">
            <v>GONZALES GUERRA, JHON HENRRY</v>
          </cell>
          <cell r="D164" t="e">
            <v>#N/A</v>
          </cell>
          <cell r="E164" t="e">
            <v>#N/A</v>
          </cell>
          <cell r="F164">
            <v>37257</v>
          </cell>
          <cell r="G164">
            <v>37590</v>
          </cell>
          <cell r="I164" t="str">
            <v>M</v>
          </cell>
        </row>
        <row r="165">
          <cell r="A165" t="str">
            <v>06102690</v>
          </cell>
          <cell r="B165" t="str">
            <v>GONZALES PEREZ, VICTOR RAFAEL</v>
          </cell>
          <cell r="C165" t="str">
            <v>10</v>
          </cell>
          <cell r="D165" t="str">
            <v>MEDICO</v>
          </cell>
          <cell r="E165" t="str">
            <v>DEPARTAMENTO DE MEDICINA</v>
          </cell>
          <cell r="F165">
            <v>37257</v>
          </cell>
          <cell r="G165">
            <v>37590</v>
          </cell>
          <cell r="I165" t="str">
            <v>M</v>
          </cell>
        </row>
        <row r="166">
          <cell r="A166" t="str">
            <v>25848204</v>
          </cell>
          <cell r="B166" t="str">
            <v>GRANDEZ DELGADO ROSA MARLENE</v>
          </cell>
          <cell r="C166" t="str">
            <v>21</v>
          </cell>
          <cell r="D166" t="str">
            <v>SECRETARIA (O)</v>
          </cell>
          <cell r="E166" t="str">
            <v>UNIDAD DE EMERGENCIA</v>
          </cell>
          <cell r="F166">
            <v>36434</v>
          </cell>
          <cell r="H166">
            <v>28401</v>
          </cell>
          <cell r="I166" t="str">
            <v>F</v>
          </cell>
          <cell r="J166" t="str">
            <v>3884843</v>
          </cell>
          <cell r="K166">
            <v>800</v>
          </cell>
        </row>
        <row r="167">
          <cell r="A167" t="str">
            <v>10132634</v>
          </cell>
          <cell r="B167" t="str">
            <v>GUTIERREZ POMASUNCCO, GLADYS ALICIA</v>
          </cell>
          <cell r="C167" t="str">
            <v>30</v>
          </cell>
          <cell r="D167" t="str">
            <v>TECNICO EN ENFERMERIA</v>
          </cell>
          <cell r="E167" t="str">
            <v>DEPARTAMENTO DE ENFERMERIA-PERSONAL TECNICO</v>
          </cell>
          <cell r="F167">
            <v>34956</v>
          </cell>
          <cell r="H167">
            <v>27539</v>
          </cell>
          <cell r="I167" t="str">
            <v>F</v>
          </cell>
          <cell r="K167">
            <v>700</v>
          </cell>
        </row>
        <row r="168">
          <cell r="A168" t="str">
            <v>25734714</v>
          </cell>
          <cell r="B168" t="str">
            <v>GUTIERREZ PONCIANO, JOSE MISAEL</v>
          </cell>
          <cell r="C168" t="str">
            <v>10</v>
          </cell>
          <cell r="D168" t="str">
            <v>MEDICO</v>
          </cell>
          <cell r="E168" t="str">
            <v>DEPARTAMENTO DE PEDIATRIA</v>
          </cell>
          <cell r="F168">
            <v>37043</v>
          </cell>
          <cell r="G168">
            <v>38077</v>
          </cell>
          <cell r="H168">
            <v>24519</v>
          </cell>
          <cell r="I168" t="str">
            <v>M</v>
          </cell>
          <cell r="J168" t="str">
            <v>3620397</v>
          </cell>
        </row>
        <row r="169">
          <cell r="A169" t="str">
            <v>16290180</v>
          </cell>
          <cell r="B169" t="str">
            <v>GUTIERREZ SACSA, ADELI ALBERTA</v>
          </cell>
          <cell r="C169" t="str">
            <v>30</v>
          </cell>
          <cell r="D169" t="str">
            <v>TECNICO EN ENFERMERIA</v>
          </cell>
          <cell r="E169" t="str">
            <v>DEPARTAMENTO DE ENFERMERIA-PERSONAL TECNICO</v>
          </cell>
          <cell r="F169">
            <v>36997</v>
          </cell>
          <cell r="H169">
            <v>27248</v>
          </cell>
          <cell r="I169" t="str">
            <v>F</v>
          </cell>
          <cell r="K169">
            <v>700</v>
          </cell>
        </row>
        <row r="170">
          <cell r="A170" t="str">
            <v>10415972</v>
          </cell>
          <cell r="B170" t="str">
            <v>HERNANDEZ BERAUN, CARMEN ROSARIO</v>
          </cell>
          <cell r="C170" t="str">
            <v>28</v>
          </cell>
          <cell r="D170" t="str">
            <v>AUXILIAR</v>
          </cell>
          <cell r="E170" t="str">
            <v>UNIDAD DE MANTTO. Y SERVICIOS GENERALES</v>
          </cell>
          <cell r="F170">
            <v>34834</v>
          </cell>
          <cell r="H170">
            <v>25021</v>
          </cell>
          <cell r="I170" t="str">
            <v>F</v>
          </cell>
          <cell r="J170" t="str">
            <v>3640732</v>
          </cell>
          <cell r="K170">
            <v>700</v>
          </cell>
        </row>
        <row r="171">
          <cell r="A171" t="str">
            <v>21525813</v>
          </cell>
          <cell r="B171" t="str">
            <v>HERNANDEZ CRISPIN, MARIA DEL PILAR</v>
          </cell>
          <cell r="C171" t="str">
            <v>15</v>
          </cell>
          <cell r="D171" t="str">
            <v>ENFERMERA</v>
          </cell>
          <cell r="E171" t="str">
            <v>DEPARTAMENTO DE ENFERMERIA-ENFERMERAS</v>
          </cell>
          <cell r="F171">
            <v>37408</v>
          </cell>
          <cell r="H171">
            <v>25769</v>
          </cell>
          <cell r="I171" t="str">
            <v>F</v>
          </cell>
          <cell r="J171" t="str">
            <v>3490782</v>
          </cell>
          <cell r="K171">
            <v>1000</v>
          </cell>
        </row>
        <row r="172">
          <cell r="A172" t="str">
            <v>21523111</v>
          </cell>
          <cell r="B172" t="str">
            <v>HERNANDEZ MENDOZA BLANCA ROSA</v>
          </cell>
          <cell r="C172" t="str">
            <v>15</v>
          </cell>
          <cell r="D172" t="str">
            <v>ENFERMERA</v>
          </cell>
          <cell r="E172" t="str">
            <v>DEPARTAMENTO DE ENFERMERIA-ENFERMERAS</v>
          </cell>
          <cell r="F172">
            <v>36804</v>
          </cell>
          <cell r="G172">
            <v>39416</v>
          </cell>
          <cell r="H172">
            <v>25556</v>
          </cell>
          <cell r="I172" t="str">
            <v>F</v>
          </cell>
          <cell r="K172">
            <v>1000</v>
          </cell>
        </row>
        <row r="173">
          <cell r="A173" t="str">
            <v>06213110</v>
          </cell>
          <cell r="B173" t="str">
            <v>HERNANDEZ PEREZ DE LEON, JULIA</v>
          </cell>
          <cell r="C173" t="str">
            <v>30</v>
          </cell>
          <cell r="D173" t="str">
            <v>TECNICO EN ENFERMERIA</v>
          </cell>
          <cell r="E173" t="str">
            <v>DEPARTAMENTO DE ENFERMERIA-PERSONAL TECNICO</v>
          </cell>
          <cell r="F173">
            <v>36251</v>
          </cell>
          <cell r="H173">
            <v>16415</v>
          </cell>
          <cell r="I173" t="str">
            <v>F</v>
          </cell>
          <cell r="K173">
            <v>700</v>
          </cell>
        </row>
        <row r="174">
          <cell r="A174" t="str">
            <v>21533687</v>
          </cell>
          <cell r="B174" t="str">
            <v>HERRERA CRUCES JEANETE</v>
          </cell>
          <cell r="D174" t="e">
            <v>#N/A</v>
          </cell>
          <cell r="E174" t="str">
            <v>DEPARTAMENTO DE ENFERMERIA-ENFERMERAS</v>
          </cell>
          <cell r="F174">
            <v>37144</v>
          </cell>
          <cell r="G174">
            <v>37915</v>
          </cell>
          <cell r="H174">
            <v>27229</v>
          </cell>
          <cell r="I174" t="str">
            <v>F</v>
          </cell>
        </row>
        <row r="175">
          <cell r="A175" t="str">
            <v>41603608</v>
          </cell>
          <cell r="B175" t="str">
            <v>HIDALGO YBARRA, JENNIFER BENEDICTA</v>
          </cell>
          <cell r="C175" t="str">
            <v>29</v>
          </cell>
          <cell r="D175" t="str">
            <v>ADMINISTRATIVO</v>
          </cell>
          <cell r="E175" t="str">
            <v>DEPARTAMENTO DE LABORATORIO CLINICO</v>
          </cell>
          <cell r="F175">
            <v>37398</v>
          </cell>
          <cell r="H175">
            <v>29891</v>
          </cell>
          <cell r="I175" t="str">
            <v>F</v>
          </cell>
          <cell r="J175" t="str">
            <v>3740940</v>
          </cell>
          <cell r="K175">
            <v>800</v>
          </cell>
        </row>
        <row r="176">
          <cell r="A176" t="str">
            <v>09239251</v>
          </cell>
          <cell r="B176" t="str">
            <v>HINOSTROZA GALINDO, ALEJANDRINA</v>
          </cell>
          <cell r="C176" t="str">
            <v>15</v>
          </cell>
          <cell r="D176" t="str">
            <v>ENFERMERA</v>
          </cell>
          <cell r="E176" t="str">
            <v>DEPARTAMENTO DE ENFERMERIA-ENFERMERAS</v>
          </cell>
          <cell r="F176">
            <v>36982</v>
          </cell>
          <cell r="H176">
            <v>22221</v>
          </cell>
          <cell r="I176" t="str">
            <v>F</v>
          </cell>
          <cell r="J176" t="str">
            <v>3630186</v>
          </cell>
          <cell r="K176">
            <v>1000</v>
          </cell>
        </row>
        <row r="177">
          <cell r="A177" t="str">
            <v>06273535</v>
          </cell>
          <cell r="B177" t="str">
            <v>HORNA HIDALGO, NARDA PATRICIA</v>
          </cell>
          <cell r="C177" t="str">
            <v>21</v>
          </cell>
          <cell r="D177" t="str">
            <v>SECRETARIA (O)</v>
          </cell>
          <cell r="E177" t="str">
            <v>UNIDAD DE AUDITORIA INTERNA</v>
          </cell>
          <cell r="F177">
            <v>37118</v>
          </cell>
          <cell r="H177">
            <v>24645</v>
          </cell>
          <cell r="I177" t="str">
            <v>F</v>
          </cell>
          <cell r="J177" t="str">
            <v>2688323</v>
          </cell>
          <cell r="K177">
            <v>850</v>
          </cell>
        </row>
        <row r="178">
          <cell r="A178" t="str">
            <v>10876559</v>
          </cell>
          <cell r="B178" t="str">
            <v>HUACACHI SUAQUITA, EDILBERTO</v>
          </cell>
          <cell r="C178" t="str">
            <v>27</v>
          </cell>
          <cell r="D178" t="str">
            <v>TECNICO</v>
          </cell>
          <cell r="E178" t="str">
            <v>OFICINA DE ESTADISTICA E INFORMATICA</v>
          </cell>
          <cell r="F178">
            <v>37104</v>
          </cell>
          <cell r="G178">
            <v>39294</v>
          </cell>
          <cell r="H178">
            <v>28698</v>
          </cell>
          <cell r="I178" t="str">
            <v>M</v>
          </cell>
          <cell r="J178" t="str">
            <v>3511113</v>
          </cell>
          <cell r="K178">
            <v>600</v>
          </cell>
        </row>
        <row r="179">
          <cell r="A179" t="str">
            <v>09842874</v>
          </cell>
          <cell r="B179" t="str">
            <v>HUAJACHI CRIALES, FELICITA</v>
          </cell>
          <cell r="C179" t="str">
            <v>30</v>
          </cell>
          <cell r="D179" t="str">
            <v>TECNICO EN ENFERMERIA</v>
          </cell>
          <cell r="E179" t="str">
            <v>DEPARTAMENTO DE ENFERMERIA-PERSONAL TECNICO</v>
          </cell>
          <cell r="F179">
            <v>38825</v>
          </cell>
          <cell r="H179">
            <v>24196</v>
          </cell>
          <cell r="I179" t="str">
            <v>F</v>
          </cell>
          <cell r="J179" t="str">
            <v>3628377</v>
          </cell>
          <cell r="K179">
            <v>700</v>
          </cell>
        </row>
        <row r="180">
          <cell r="A180" t="str">
            <v>07112995</v>
          </cell>
          <cell r="B180" t="str">
            <v>HUALLANCA GARCIA, PEDRO LEOPOLDO</v>
          </cell>
          <cell r="C180" t="str">
            <v>28</v>
          </cell>
          <cell r="D180" t="str">
            <v>AUXILIAR</v>
          </cell>
          <cell r="E180" t="str">
            <v>DEPARTAMENTO DE NUTRICION</v>
          </cell>
          <cell r="F180">
            <v>36605</v>
          </cell>
          <cell r="H180">
            <v>19984</v>
          </cell>
          <cell r="I180" t="str">
            <v>M</v>
          </cell>
          <cell r="J180" t="str">
            <v>3850718</v>
          </cell>
          <cell r="K180">
            <v>700</v>
          </cell>
        </row>
        <row r="181">
          <cell r="A181" t="str">
            <v>10467043</v>
          </cell>
          <cell r="B181" t="str">
            <v>HUAMACTO BENAVENTE ROCIO DEL PILAR</v>
          </cell>
          <cell r="C181" t="str">
            <v>31</v>
          </cell>
          <cell r="D181" t="str">
            <v>SEGURIDAD</v>
          </cell>
          <cell r="E181" t="e">
            <v>#N/A</v>
          </cell>
          <cell r="F181">
            <v>37347</v>
          </cell>
          <cell r="G181">
            <v>38472</v>
          </cell>
          <cell r="H181">
            <v>28126</v>
          </cell>
          <cell r="I181" t="str">
            <v>F</v>
          </cell>
          <cell r="K181">
            <v>600</v>
          </cell>
        </row>
        <row r="182">
          <cell r="A182" t="str">
            <v>40144044</v>
          </cell>
          <cell r="B182" t="str">
            <v>HUAMAN MURILLO, KARINA</v>
          </cell>
          <cell r="C182" t="str">
            <v>28</v>
          </cell>
          <cell r="D182" t="str">
            <v>AUXILIAR</v>
          </cell>
          <cell r="E182" t="str">
            <v>OFICINA DE SEGUROS</v>
          </cell>
          <cell r="F182">
            <v>36564</v>
          </cell>
          <cell r="H182">
            <v>28896</v>
          </cell>
          <cell r="I182" t="str">
            <v>F</v>
          </cell>
          <cell r="J182" t="str">
            <v>5846702</v>
          </cell>
          <cell r="K182">
            <v>700</v>
          </cell>
        </row>
        <row r="183">
          <cell r="A183" t="str">
            <v>09321142</v>
          </cell>
          <cell r="B183" t="str">
            <v>HUAMAN ZAMORA, OLGA</v>
          </cell>
          <cell r="C183" t="str">
            <v>15</v>
          </cell>
          <cell r="D183" t="str">
            <v>ENFERMERA</v>
          </cell>
          <cell r="E183" t="str">
            <v>DEPARTAMENTO DE ENFERMERIA-ENFERMERAS</v>
          </cell>
          <cell r="F183">
            <v>36832</v>
          </cell>
          <cell r="G183">
            <v>39082</v>
          </cell>
          <cell r="H183">
            <v>22912</v>
          </cell>
          <cell r="I183" t="str">
            <v>F</v>
          </cell>
          <cell r="J183" t="str">
            <v>4584077</v>
          </cell>
          <cell r="K183">
            <v>700</v>
          </cell>
        </row>
        <row r="184">
          <cell r="A184" t="str">
            <v>09787281</v>
          </cell>
          <cell r="B184" t="str">
            <v>HUAMANI MORALES AYDEE</v>
          </cell>
          <cell r="C184" t="str">
            <v>30</v>
          </cell>
          <cell r="D184" t="str">
            <v>TECNICO EN ENFERMERIA</v>
          </cell>
          <cell r="E184" t="str">
            <v>DEPARTAMENTO DE ENFERMERIA-PERSONAL TECNICO</v>
          </cell>
          <cell r="F184">
            <v>35827</v>
          </cell>
          <cell r="H184">
            <v>26192</v>
          </cell>
          <cell r="I184" t="str">
            <v>F</v>
          </cell>
          <cell r="J184" t="str">
            <v>5342071</v>
          </cell>
          <cell r="K184">
            <v>700</v>
          </cell>
        </row>
        <row r="185">
          <cell r="A185" t="str">
            <v>07964295</v>
          </cell>
          <cell r="B185" t="str">
            <v>HUAPAYA SANCHEZ, HÉCTOR</v>
          </cell>
          <cell r="C185" t="str">
            <v>23</v>
          </cell>
          <cell r="D185" t="str">
            <v>PERSONAL DE APOYO</v>
          </cell>
          <cell r="E185" t="str">
            <v>OFICINA DE COMUNICACIONES</v>
          </cell>
          <cell r="F185">
            <v>37257</v>
          </cell>
          <cell r="G185">
            <v>37680</v>
          </cell>
          <cell r="I185" t="str">
            <v>M</v>
          </cell>
        </row>
        <row r="186">
          <cell r="A186" t="str">
            <v>09365918</v>
          </cell>
          <cell r="B186" t="str">
            <v>HUAYANAY BERNABE MARLENY ELIZABETH</v>
          </cell>
          <cell r="C186" t="str">
            <v>10</v>
          </cell>
          <cell r="D186" t="str">
            <v>MEDICO</v>
          </cell>
          <cell r="E186" t="str">
            <v>DEPARTAMENTO DE ANESTESIOLOGIA</v>
          </cell>
          <cell r="F186">
            <v>37530</v>
          </cell>
          <cell r="G186">
            <v>38046</v>
          </cell>
          <cell r="H186">
            <v>25632</v>
          </cell>
          <cell r="I186" t="str">
            <v>F</v>
          </cell>
          <cell r="J186" t="str">
            <v>3512689</v>
          </cell>
        </row>
        <row r="187">
          <cell r="A187" t="str">
            <v>07263376</v>
          </cell>
          <cell r="B187" t="str">
            <v>HURTADO RUBIO, CARLOS ALBERTO</v>
          </cell>
          <cell r="C187" t="str">
            <v>10</v>
          </cell>
          <cell r="D187" t="str">
            <v>MEDICO</v>
          </cell>
          <cell r="E187" t="str">
            <v>DEPARTAMENTO DE PEDIATRIA</v>
          </cell>
          <cell r="F187">
            <v>37530</v>
          </cell>
          <cell r="G187">
            <v>37992</v>
          </cell>
          <cell r="H187">
            <v>26074</v>
          </cell>
          <cell r="I187" t="str">
            <v>M</v>
          </cell>
          <cell r="J187" t="str">
            <v>4639837</v>
          </cell>
        </row>
        <row r="188">
          <cell r="A188" t="str">
            <v>06244913</v>
          </cell>
          <cell r="B188" t="str">
            <v>HURTADO VILCATOMA, JOHNNY</v>
          </cell>
          <cell r="C188" t="str">
            <v>50</v>
          </cell>
          <cell r="D188" t="str">
            <v>TECNOLOGO MEDICO</v>
          </cell>
          <cell r="E188" t="str">
            <v>DEPARTAMENTO DE LABORATORIO CLINICO</v>
          </cell>
          <cell r="F188">
            <v>35247</v>
          </cell>
          <cell r="H188">
            <v>22635</v>
          </cell>
          <cell r="I188" t="str">
            <v>M</v>
          </cell>
          <cell r="J188" t="str">
            <v>5316240</v>
          </cell>
          <cell r="K188">
            <v>1000</v>
          </cell>
        </row>
        <row r="189">
          <cell r="A189" t="str">
            <v>10052686</v>
          </cell>
          <cell r="B189" t="str">
            <v>IBAÑEZ ARZOLA ROSARIO DEL PILAR</v>
          </cell>
          <cell r="D189" t="e">
            <v>#N/A</v>
          </cell>
          <cell r="E189" t="e">
            <v>#N/A</v>
          </cell>
          <cell r="F189">
            <v>37257</v>
          </cell>
          <cell r="G189">
            <v>37741</v>
          </cell>
          <cell r="I189" t="str">
            <v>F</v>
          </cell>
        </row>
        <row r="190">
          <cell r="A190" t="str">
            <v>20400649</v>
          </cell>
          <cell r="B190" t="str">
            <v>INDIGOYEN ANTEZANA, CRISTINA CLEOFE</v>
          </cell>
          <cell r="C190" t="str">
            <v>29</v>
          </cell>
          <cell r="D190" t="str">
            <v>ADMINISTRATIVO</v>
          </cell>
          <cell r="E190" t="str">
            <v>DIRECCION DE PERSONAL</v>
          </cell>
          <cell r="F190">
            <v>36951</v>
          </cell>
          <cell r="H190">
            <v>24274</v>
          </cell>
          <cell r="I190" t="str">
            <v>F</v>
          </cell>
          <cell r="J190" t="str">
            <v>3511431</v>
          </cell>
          <cell r="K190">
            <v>900</v>
          </cell>
        </row>
        <row r="191">
          <cell r="A191" t="str">
            <v>09879900</v>
          </cell>
          <cell r="B191" t="str">
            <v>INGA ZAPATA EDMUNDO</v>
          </cell>
          <cell r="C191" t="str">
            <v>10</v>
          </cell>
          <cell r="D191" t="str">
            <v>MEDICO</v>
          </cell>
          <cell r="E191" t="str">
            <v>DEPARTAMENTO DE CIRUGIA GENERAL</v>
          </cell>
          <cell r="F191">
            <v>37469</v>
          </cell>
          <cell r="G191">
            <v>37802</v>
          </cell>
          <cell r="I191" t="str">
            <v>M</v>
          </cell>
        </row>
        <row r="192">
          <cell r="A192" t="str">
            <v>32917666</v>
          </cell>
          <cell r="B192" t="str">
            <v>IZAGA TAPIA, SANDRA CARINA</v>
          </cell>
          <cell r="C192" t="str">
            <v>15</v>
          </cell>
          <cell r="D192" t="str">
            <v>ENFERMERA</v>
          </cell>
          <cell r="E192" t="str">
            <v>DEPARTAMENTO DE ENFERMERIA-ENFERMERAS</v>
          </cell>
          <cell r="F192">
            <v>37026</v>
          </cell>
          <cell r="H192">
            <v>25335</v>
          </cell>
          <cell r="I192" t="str">
            <v>F</v>
          </cell>
          <cell r="K192">
            <v>1000</v>
          </cell>
        </row>
        <row r="193">
          <cell r="A193" t="str">
            <v>09780114</v>
          </cell>
          <cell r="B193" t="str">
            <v>JANAMPA CUBA, JHONNY</v>
          </cell>
          <cell r="D193" t="e">
            <v>#N/A</v>
          </cell>
          <cell r="E193" t="e">
            <v>#N/A</v>
          </cell>
          <cell r="G193">
            <v>37864</v>
          </cell>
          <cell r="I193" t="str">
            <v>M</v>
          </cell>
        </row>
        <row r="194">
          <cell r="A194" t="str">
            <v>10688663</v>
          </cell>
          <cell r="B194" t="str">
            <v>JULCA MANCO, ELIZABETH ROXANA</v>
          </cell>
          <cell r="C194" t="str">
            <v>21</v>
          </cell>
          <cell r="D194" t="str">
            <v>SECRETARIA (O)</v>
          </cell>
          <cell r="E194" t="str">
            <v>DEPARTAMENTO DE DIAGNOSTICO POR IMAGENES</v>
          </cell>
          <cell r="F194">
            <v>37408</v>
          </cell>
          <cell r="G194">
            <v>39141</v>
          </cell>
          <cell r="H194">
            <v>28203</v>
          </cell>
          <cell r="I194" t="str">
            <v>F</v>
          </cell>
          <cell r="J194" t="str">
            <v>4323973</v>
          </cell>
          <cell r="K194">
            <v>500</v>
          </cell>
        </row>
        <row r="195">
          <cell r="A195" t="str">
            <v>15398461</v>
          </cell>
          <cell r="B195" t="str">
            <v>JURADO RUIZ, MARTHA</v>
          </cell>
          <cell r="C195" t="str">
            <v>15</v>
          </cell>
          <cell r="D195" t="str">
            <v>ENFERMERA</v>
          </cell>
          <cell r="E195" t="str">
            <v>DEPARTAMENTO DE ENFERMERIA-ENFERMERAS</v>
          </cell>
          <cell r="F195">
            <v>37408</v>
          </cell>
          <cell r="H195">
            <v>25413</v>
          </cell>
          <cell r="I195" t="str">
            <v>F</v>
          </cell>
          <cell r="J195" t="str">
            <v>5812213</v>
          </cell>
          <cell r="K195">
            <v>1000</v>
          </cell>
        </row>
        <row r="196">
          <cell r="A196" t="str">
            <v>08157905</v>
          </cell>
          <cell r="B196" t="str">
            <v>LABRA CHACALTANA, MARISA</v>
          </cell>
          <cell r="C196" t="str">
            <v>15</v>
          </cell>
          <cell r="D196" t="str">
            <v>ENFERMERA</v>
          </cell>
          <cell r="E196" t="str">
            <v>DEPARTAMENTO DE ENFERMERIA-ENFERMERAS</v>
          </cell>
          <cell r="F196">
            <v>37257</v>
          </cell>
          <cell r="G196">
            <v>37680</v>
          </cell>
          <cell r="I196" t="str">
            <v>F</v>
          </cell>
        </row>
        <row r="197">
          <cell r="A197" t="str">
            <v>07962426</v>
          </cell>
          <cell r="B197" t="str">
            <v>LAMA HUIMAN, YOLANDA</v>
          </cell>
          <cell r="C197" t="str">
            <v>15</v>
          </cell>
          <cell r="D197" t="str">
            <v>ENFERMERA</v>
          </cell>
          <cell r="E197" t="str">
            <v>DEPARTAMENTO DE ENFERMERIA-ENFERMERAS</v>
          </cell>
          <cell r="F197">
            <v>36882</v>
          </cell>
          <cell r="H197">
            <v>20170</v>
          </cell>
          <cell r="I197" t="str">
            <v>F</v>
          </cell>
          <cell r="K197">
            <v>1000</v>
          </cell>
        </row>
        <row r="198">
          <cell r="A198" t="str">
            <v>07394508</v>
          </cell>
          <cell r="B198" t="str">
            <v>LANDA CAMAYO, ROSARIO BETZABE</v>
          </cell>
          <cell r="C198" t="str">
            <v>10</v>
          </cell>
          <cell r="D198" t="str">
            <v>MEDICO</v>
          </cell>
          <cell r="E198" t="str">
            <v>DEPARTAMENTO DE LABORATORIO CLINICO</v>
          </cell>
          <cell r="F198">
            <v>37106</v>
          </cell>
          <cell r="G198">
            <v>38260</v>
          </cell>
          <cell r="H198">
            <v>24161</v>
          </cell>
          <cell r="I198" t="str">
            <v>F</v>
          </cell>
          <cell r="J198" t="str">
            <v>4737372</v>
          </cell>
          <cell r="K198">
            <v>1500</v>
          </cell>
        </row>
        <row r="199">
          <cell r="A199" t="str">
            <v>10459899</v>
          </cell>
          <cell r="B199" t="str">
            <v>LAURA TORRES, GRISELDA MARLENY</v>
          </cell>
          <cell r="D199" t="e">
            <v>#N/A</v>
          </cell>
          <cell r="E199" t="str">
            <v>DEPARTAMENTO DE ENFERMERIA-PERSONAL TECNICO</v>
          </cell>
          <cell r="F199">
            <v>37257</v>
          </cell>
          <cell r="G199">
            <v>37590</v>
          </cell>
          <cell r="I199" t="str">
            <v>F</v>
          </cell>
        </row>
        <row r="200">
          <cell r="A200" t="str">
            <v>06028541</v>
          </cell>
          <cell r="B200" t="str">
            <v>LAUREANO ESPIRITU NANCY ELENA</v>
          </cell>
          <cell r="C200" t="str">
            <v>15</v>
          </cell>
          <cell r="D200" t="str">
            <v>ENFERMERA</v>
          </cell>
          <cell r="E200" t="str">
            <v>DEPARTAMENTO DE ENFERMERIA-ENFERMERAS</v>
          </cell>
          <cell r="F200">
            <v>36281</v>
          </cell>
          <cell r="G200">
            <v>39021</v>
          </cell>
          <cell r="H200">
            <v>24215</v>
          </cell>
          <cell r="I200" t="str">
            <v>F</v>
          </cell>
          <cell r="J200" t="str">
            <v>4737194</v>
          </cell>
          <cell r="K200">
            <v>700</v>
          </cell>
        </row>
        <row r="201">
          <cell r="A201" t="str">
            <v>10254544</v>
          </cell>
          <cell r="B201" t="str">
            <v>LAURENTE CARRION JANET SILVIA</v>
          </cell>
          <cell r="D201" t="e">
            <v>#N/A</v>
          </cell>
          <cell r="E201" t="str">
            <v>DEPARTAMENTO DE ENFERMERIA-ENFERMERAS</v>
          </cell>
          <cell r="F201">
            <v>36526</v>
          </cell>
          <cell r="G201">
            <v>37802</v>
          </cell>
          <cell r="I201" t="str">
            <v>F</v>
          </cell>
        </row>
        <row r="202">
          <cell r="A202" t="str">
            <v>15856577</v>
          </cell>
          <cell r="B202" t="str">
            <v>LAZARO CAMILOAGA, LOTTY JESUS</v>
          </cell>
          <cell r="C202" t="str">
            <v>15</v>
          </cell>
          <cell r="D202" t="str">
            <v>ENFERMERA</v>
          </cell>
          <cell r="E202" t="str">
            <v>DEPARTAMENTO DE ENFERMERIA-ENFERMERAS</v>
          </cell>
          <cell r="F202">
            <v>36130</v>
          </cell>
          <cell r="H202">
            <v>25187</v>
          </cell>
          <cell r="I202" t="str">
            <v>F</v>
          </cell>
          <cell r="J202" t="str">
            <v>3273179</v>
          </cell>
          <cell r="K202">
            <v>1000</v>
          </cell>
        </row>
        <row r="203">
          <cell r="A203" t="str">
            <v>21555466</v>
          </cell>
          <cell r="B203" t="str">
            <v>LEON MARTEL ISABEL JULIA</v>
          </cell>
          <cell r="C203" t="str">
            <v>21</v>
          </cell>
          <cell r="D203" t="str">
            <v>SECRETARIA (O)</v>
          </cell>
          <cell r="E203" t="str">
            <v>OFICINA DE GESTION DE CALIDAD</v>
          </cell>
          <cell r="F203">
            <v>35521</v>
          </cell>
          <cell r="H203">
            <v>28292</v>
          </cell>
          <cell r="I203" t="str">
            <v>F</v>
          </cell>
          <cell r="K203">
            <v>800</v>
          </cell>
        </row>
        <row r="204">
          <cell r="A204" t="str">
            <v>09775458</v>
          </cell>
          <cell r="B204" t="str">
            <v>LEON MELENDEZ, VICTORIA IRENE</v>
          </cell>
          <cell r="C204" t="str">
            <v>29</v>
          </cell>
          <cell r="D204" t="str">
            <v>ADMINISTRATIVO</v>
          </cell>
          <cell r="E204" t="str">
            <v>DEPARTAMENTO DE ENFERMERIA-ENFERMERAS</v>
          </cell>
          <cell r="F204">
            <v>37257</v>
          </cell>
          <cell r="G204">
            <v>37560</v>
          </cell>
          <cell r="I204" t="str">
            <v>F</v>
          </cell>
        </row>
        <row r="205">
          <cell r="A205" t="str">
            <v>40224874</v>
          </cell>
          <cell r="B205" t="str">
            <v>LEON RONCAL NANCY YEZET</v>
          </cell>
          <cell r="C205" t="str">
            <v>30</v>
          </cell>
          <cell r="D205" t="str">
            <v>TECNICO EN ENFERMERIA</v>
          </cell>
          <cell r="E205" t="str">
            <v>DEPARTAMENTO DE ENFERMERIA-PERSONAL TECNICO</v>
          </cell>
          <cell r="F205">
            <v>36526</v>
          </cell>
          <cell r="H205">
            <v>29032</v>
          </cell>
          <cell r="I205" t="str">
            <v>F</v>
          </cell>
          <cell r="J205" t="str">
            <v>3927162</v>
          </cell>
          <cell r="K205">
            <v>700</v>
          </cell>
        </row>
        <row r="206">
          <cell r="A206" t="str">
            <v>40470163</v>
          </cell>
          <cell r="B206" t="str">
            <v>LEVANO OSORIO GLORIA ELIZABETH</v>
          </cell>
          <cell r="D206" t="e">
            <v>#N/A</v>
          </cell>
          <cell r="E206" t="str">
            <v>OFICINA DE LOGISTICA</v>
          </cell>
          <cell r="F206">
            <v>37377</v>
          </cell>
          <cell r="G206">
            <v>38412</v>
          </cell>
          <cell r="H206">
            <v>29290</v>
          </cell>
          <cell r="I206" t="str">
            <v>F</v>
          </cell>
          <cell r="J206" t="str">
            <v>3245524</v>
          </cell>
          <cell r="K206">
            <v>800</v>
          </cell>
        </row>
        <row r="207">
          <cell r="A207" t="str">
            <v>10055548</v>
          </cell>
          <cell r="B207" t="str">
            <v>LEYVA MORALES, GUISELA KARINA</v>
          </cell>
          <cell r="D207" t="e">
            <v>#N/A</v>
          </cell>
          <cell r="E207" t="str">
            <v>DEPARTAMENTO DE NUTRICION</v>
          </cell>
          <cell r="F207">
            <v>34570</v>
          </cell>
          <cell r="G207">
            <v>38776</v>
          </cell>
          <cell r="H207">
            <v>27804</v>
          </cell>
          <cell r="I207" t="str">
            <v>F</v>
          </cell>
          <cell r="J207" t="str">
            <v>3275431</v>
          </cell>
          <cell r="K207">
            <v>500</v>
          </cell>
        </row>
        <row r="208">
          <cell r="A208" t="str">
            <v>06095620</v>
          </cell>
          <cell r="B208" t="str">
            <v>LIZARBE YLLESCAS, DORA</v>
          </cell>
          <cell r="C208" t="str">
            <v>30</v>
          </cell>
          <cell r="D208" t="str">
            <v>TECNICO EN ENFERMERIA</v>
          </cell>
          <cell r="E208" t="str">
            <v>DEPARTAMENTO DE ENFERMERIA-PERSONAL TECNICO</v>
          </cell>
          <cell r="F208">
            <v>35431</v>
          </cell>
          <cell r="H208">
            <v>22034</v>
          </cell>
          <cell r="I208" t="str">
            <v>F</v>
          </cell>
          <cell r="K208">
            <v>700</v>
          </cell>
        </row>
        <row r="209">
          <cell r="A209" t="str">
            <v>09769663</v>
          </cell>
          <cell r="B209" t="str">
            <v>LOAYZA LADERAS EDISON</v>
          </cell>
          <cell r="D209" t="e">
            <v>#N/A</v>
          </cell>
          <cell r="E209" t="e">
            <v>#N/A</v>
          </cell>
          <cell r="G209">
            <v>37833</v>
          </cell>
          <cell r="I209" t="str">
            <v>M</v>
          </cell>
        </row>
        <row r="210">
          <cell r="A210" t="str">
            <v>06809316</v>
          </cell>
          <cell r="B210" t="str">
            <v>LOPEZ MEZA DEBORA MARISOL</v>
          </cell>
          <cell r="C210" t="str">
            <v>15</v>
          </cell>
          <cell r="D210" t="str">
            <v>ENFERMERA</v>
          </cell>
          <cell r="E210" t="str">
            <v>DEPARTAMENTO DE ENFERMERIA-ENFERMERAS</v>
          </cell>
          <cell r="F210">
            <v>37514</v>
          </cell>
          <cell r="G210">
            <v>39082</v>
          </cell>
          <cell r="H210">
            <v>26853</v>
          </cell>
          <cell r="I210" t="str">
            <v>F</v>
          </cell>
          <cell r="K210">
            <v>700</v>
          </cell>
        </row>
        <row r="211">
          <cell r="A211" t="str">
            <v>40658348</v>
          </cell>
          <cell r="B211" t="str">
            <v>LOPEZ URRUTIA, JHOSSABET GUISSELA</v>
          </cell>
          <cell r="C211" t="str">
            <v>15</v>
          </cell>
          <cell r="D211" t="str">
            <v>ENFERMERA</v>
          </cell>
          <cell r="E211" t="str">
            <v>DEPARTAMENTO DE ENFERMERIA-ENFERMERAS</v>
          </cell>
          <cell r="F211">
            <v>37386</v>
          </cell>
          <cell r="H211">
            <v>28706</v>
          </cell>
          <cell r="I211" t="str">
            <v>F</v>
          </cell>
          <cell r="J211" t="str">
            <v>4781873</v>
          </cell>
          <cell r="K211">
            <v>1000</v>
          </cell>
        </row>
        <row r="212">
          <cell r="A212" t="str">
            <v>07048968</v>
          </cell>
          <cell r="B212" t="str">
            <v>LOPEZ VALENZUELA,BEATRIZ HORTENCIA</v>
          </cell>
          <cell r="D212" t="e">
            <v>#N/A</v>
          </cell>
          <cell r="E212" t="e">
            <v>#N/A</v>
          </cell>
          <cell r="G212">
            <v>37833</v>
          </cell>
          <cell r="I212" t="str">
            <v>F</v>
          </cell>
        </row>
        <row r="213">
          <cell r="A213" t="str">
            <v>10502260</v>
          </cell>
          <cell r="B213" t="str">
            <v>LUGARTE CABALLERO GINER VALENTIN</v>
          </cell>
          <cell r="D213" t="e">
            <v>#N/A</v>
          </cell>
          <cell r="E213" t="str">
            <v>DEPARTAMENTO DE ENFERMERIA-ENFERMERAS</v>
          </cell>
          <cell r="G213">
            <v>37864</v>
          </cell>
          <cell r="I213" t="str">
            <v>M</v>
          </cell>
        </row>
        <row r="214">
          <cell r="A214" t="str">
            <v>22271116</v>
          </cell>
          <cell r="B214" t="str">
            <v>LUJAN ROBLES PERICLES TUCIDIDES</v>
          </cell>
          <cell r="D214" t="e">
            <v>#N/A</v>
          </cell>
          <cell r="E214" t="str">
            <v>DIRECCION DE ECONOMIA</v>
          </cell>
          <cell r="F214">
            <v>36415</v>
          </cell>
          <cell r="G214">
            <v>39294</v>
          </cell>
          <cell r="H214">
            <v>24579</v>
          </cell>
          <cell r="I214" t="str">
            <v>M</v>
          </cell>
          <cell r="K214">
            <v>650</v>
          </cell>
        </row>
        <row r="215">
          <cell r="A215" t="str">
            <v>07097794</v>
          </cell>
          <cell r="B215" t="str">
            <v>LUQUE LUQUE OFELIA CLORINDA</v>
          </cell>
          <cell r="C215" t="str">
            <v>60</v>
          </cell>
          <cell r="D215" t="str">
            <v>LAVANDERIA</v>
          </cell>
          <cell r="E215" t="str">
            <v>UNIDAD DE MANTTO. Y SERVICIOS GENERALES</v>
          </cell>
          <cell r="F215">
            <v>37348</v>
          </cell>
          <cell r="H215">
            <v>22002</v>
          </cell>
          <cell r="I215" t="str">
            <v>F</v>
          </cell>
          <cell r="J215" t="str">
            <v>3273086</v>
          </cell>
          <cell r="K215">
            <v>800</v>
          </cell>
        </row>
        <row r="216">
          <cell r="A216" t="str">
            <v>10126214</v>
          </cell>
          <cell r="B216" t="str">
            <v>LLANTO INCA, JANET JULIA</v>
          </cell>
          <cell r="C216" t="str">
            <v>15</v>
          </cell>
          <cell r="D216" t="str">
            <v>ENFERMERA</v>
          </cell>
          <cell r="E216" t="str">
            <v>DEPARTAMENTO DE ENFERMERIA-ENFERMERAS</v>
          </cell>
          <cell r="F216">
            <v>37422</v>
          </cell>
          <cell r="H216">
            <v>27436</v>
          </cell>
          <cell r="I216" t="str">
            <v>F</v>
          </cell>
          <cell r="J216" t="str">
            <v>3750834</v>
          </cell>
          <cell r="K216">
            <v>1000</v>
          </cell>
        </row>
        <row r="217">
          <cell r="A217" t="str">
            <v>19824593</v>
          </cell>
          <cell r="B217" t="str">
            <v>MACHA RAMIREZ, EDGAR OSCAR</v>
          </cell>
          <cell r="C217" t="str">
            <v>10</v>
          </cell>
          <cell r="D217" t="str">
            <v>MEDICO</v>
          </cell>
          <cell r="E217" t="str">
            <v>UNIDAD DE CUIDADOS INTENSIVOS</v>
          </cell>
          <cell r="F217">
            <v>37438</v>
          </cell>
          <cell r="G217">
            <v>38077</v>
          </cell>
          <cell r="H217">
            <v>24163</v>
          </cell>
          <cell r="I217" t="str">
            <v>M</v>
          </cell>
          <cell r="J217" t="str">
            <v>3520452</v>
          </cell>
        </row>
        <row r="218">
          <cell r="A218" t="str">
            <v>07288502</v>
          </cell>
          <cell r="B218" t="str">
            <v>MALDONADO MAYORCA, GUSTAVO LEO</v>
          </cell>
          <cell r="C218" t="str">
            <v>10</v>
          </cell>
          <cell r="D218" t="str">
            <v>MEDICO</v>
          </cell>
          <cell r="E218" t="str">
            <v>UNIDAD DE CUIDADOS INTENSIVOS</v>
          </cell>
          <cell r="F218">
            <v>37257</v>
          </cell>
          <cell r="G218">
            <v>38260</v>
          </cell>
          <cell r="H218">
            <v>21073</v>
          </cell>
          <cell r="I218" t="str">
            <v>M</v>
          </cell>
          <cell r="J218" t="str">
            <v>4737419</v>
          </cell>
          <cell r="K218">
            <v>1500</v>
          </cell>
        </row>
        <row r="219">
          <cell r="A219" t="str">
            <v>06810815</v>
          </cell>
          <cell r="B219" t="str">
            <v>MALPARTIDA DE CONTRERAS, LUPE JOSEFINA</v>
          </cell>
          <cell r="C219" t="str">
            <v>15</v>
          </cell>
          <cell r="D219" t="str">
            <v>ENFERMERA</v>
          </cell>
          <cell r="E219" t="str">
            <v>DEPARTAMENTO DE ENFERMERIA-ENFERMERAS</v>
          </cell>
          <cell r="F219">
            <v>36617</v>
          </cell>
          <cell r="H219">
            <v>22196</v>
          </cell>
          <cell r="I219" t="str">
            <v>F</v>
          </cell>
          <cell r="J219" t="str">
            <v>3601249</v>
          </cell>
          <cell r="K219">
            <v>1000</v>
          </cell>
        </row>
        <row r="220">
          <cell r="A220" t="str">
            <v>07317516</v>
          </cell>
          <cell r="B220" t="str">
            <v>MANGUINURI PIZANGO, LUIS CARLOS</v>
          </cell>
          <cell r="C220" t="str">
            <v>26</v>
          </cell>
          <cell r="D220" t="str">
            <v>CHOFER</v>
          </cell>
          <cell r="E220" t="str">
            <v>UNIDAD DE MANTTO. Y SERVICIOS GENERALES</v>
          </cell>
          <cell r="F220">
            <v>36770</v>
          </cell>
          <cell r="H220">
            <v>13068</v>
          </cell>
          <cell r="I220" t="str">
            <v>M</v>
          </cell>
          <cell r="K220">
            <v>900</v>
          </cell>
        </row>
        <row r="221">
          <cell r="A221" t="str">
            <v>09338464</v>
          </cell>
          <cell r="B221" t="str">
            <v>MANYARI TELLO, TELMO RENEE</v>
          </cell>
          <cell r="C221" t="str">
            <v>10</v>
          </cell>
          <cell r="D221" t="str">
            <v>MEDICO</v>
          </cell>
          <cell r="E221" t="str">
            <v>DEPARTAMENTO DE ESPECIALIDADES QUIRURGICAS</v>
          </cell>
          <cell r="F221">
            <v>37012</v>
          </cell>
          <cell r="G221">
            <v>38321</v>
          </cell>
          <cell r="H221">
            <v>25974</v>
          </cell>
          <cell r="I221" t="str">
            <v>M</v>
          </cell>
          <cell r="J221" t="str">
            <v>2240734</v>
          </cell>
          <cell r="K221">
            <v>1500</v>
          </cell>
        </row>
        <row r="222">
          <cell r="A222" t="str">
            <v>07097261</v>
          </cell>
          <cell r="B222" t="str">
            <v>MARAZO MUNARES, JULIO</v>
          </cell>
          <cell r="C222" t="str">
            <v>31</v>
          </cell>
          <cell r="D222" t="str">
            <v>SEGURIDAD</v>
          </cell>
          <cell r="E222" t="e">
            <v>#N/A</v>
          </cell>
          <cell r="F222">
            <v>37377</v>
          </cell>
          <cell r="G222">
            <v>38472</v>
          </cell>
          <cell r="H222">
            <v>18941</v>
          </cell>
          <cell r="I222" t="str">
            <v>M</v>
          </cell>
          <cell r="J222" t="str">
            <v>4323429</v>
          </cell>
          <cell r="K222">
            <v>1000</v>
          </cell>
        </row>
        <row r="223">
          <cell r="A223" t="str">
            <v>08664959</v>
          </cell>
          <cell r="B223" t="str">
            <v>MARCELO HURTADO, FANNY ISABEL</v>
          </cell>
          <cell r="C223" t="str">
            <v>15</v>
          </cell>
          <cell r="D223" t="str">
            <v>ENFERMERA</v>
          </cell>
          <cell r="E223" t="str">
            <v>DEPARTAMENTO DE ENFERMERIA-ENFERMERAS</v>
          </cell>
          <cell r="F223">
            <v>35490</v>
          </cell>
          <cell r="G223">
            <v>38302</v>
          </cell>
          <cell r="H223">
            <v>24612</v>
          </cell>
          <cell r="I223" t="str">
            <v>F</v>
          </cell>
          <cell r="J223" t="str">
            <v>3813484</v>
          </cell>
          <cell r="K223">
            <v>700</v>
          </cell>
        </row>
        <row r="224">
          <cell r="A224" t="str">
            <v>07606275</v>
          </cell>
          <cell r="B224" t="str">
            <v>MARCOS ANDRADE, EDULFO RUBEN</v>
          </cell>
          <cell r="C224" t="str">
            <v>10</v>
          </cell>
          <cell r="D224" t="str">
            <v>MEDICO</v>
          </cell>
          <cell r="E224" t="str">
            <v>DEPARTAMENTO DE ESPECIALIDADES QUIRURGICAS</v>
          </cell>
          <cell r="F224">
            <v>34029</v>
          </cell>
          <cell r="G224">
            <v>38077</v>
          </cell>
          <cell r="H224">
            <v>19286</v>
          </cell>
          <cell r="I224" t="str">
            <v>M</v>
          </cell>
        </row>
        <row r="225">
          <cell r="A225" t="str">
            <v>08081410</v>
          </cell>
          <cell r="B225" t="str">
            <v>MARCOS GAMARRA CESAR ALFREDO</v>
          </cell>
          <cell r="C225" t="str">
            <v>50</v>
          </cell>
          <cell r="D225" t="str">
            <v>TECNOLOGO MEDICO</v>
          </cell>
          <cell r="E225" t="str">
            <v>UNIDAD DE MEDICINA FISICA REHABILITACION</v>
          </cell>
          <cell r="F225">
            <v>36696</v>
          </cell>
          <cell r="H225">
            <v>21518</v>
          </cell>
          <cell r="I225" t="str">
            <v>M</v>
          </cell>
          <cell r="J225" t="str">
            <v>2656391</v>
          </cell>
          <cell r="K225">
            <v>1000</v>
          </cell>
        </row>
        <row r="226">
          <cell r="A226" t="str">
            <v>21132643</v>
          </cell>
          <cell r="B226" t="str">
            <v>MARIN RODRIGUEZ, PATRICIA MONICA</v>
          </cell>
          <cell r="C226" t="str">
            <v>15</v>
          </cell>
          <cell r="D226" t="str">
            <v>ENFERMERA</v>
          </cell>
          <cell r="E226" t="str">
            <v>DEPARTAMENTO DE ENFERMERIA-ENFERMERAS</v>
          </cell>
          <cell r="F226">
            <v>37161</v>
          </cell>
          <cell r="G226">
            <v>38442</v>
          </cell>
          <cell r="H226">
            <v>26689</v>
          </cell>
          <cell r="I226" t="str">
            <v>F</v>
          </cell>
          <cell r="K226">
            <v>700</v>
          </cell>
        </row>
        <row r="227">
          <cell r="A227" t="str">
            <v>09173191</v>
          </cell>
          <cell r="B227" t="str">
            <v>MARIN RUIZ VICTOR HUGO</v>
          </cell>
          <cell r="C227" t="str">
            <v>29</v>
          </cell>
          <cell r="D227" t="str">
            <v>ADMINISTRATIVO</v>
          </cell>
          <cell r="E227" t="str">
            <v>UNIDAD DE ADMINISTRACION DE ARCHIVOS</v>
          </cell>
          <cell r="F227">
            <v>34486</v>
          </cell>
          <cell r="H227">
            <v>18610</v>
          </cell>
          <cell r="I227" t="str">
            <v>M</v>
          </cell>
          <cell r="K227">
            <v>700</v>
          </cell>
        </row>
        <row r="228">
          <cell r="A228" t="str">
            <v>27072817</v>
          </cell>
          <cell r="B228" t="str">
            <v>MARIN SANCHEZ, JUANA AURIOLINA</v>
          </cell>
          <cell r="C228" t="str">
            <v>15</v>
          </cell>
          <cell r="D228" t="str">
            <v>ENFERMERA</v>
          </cell>
          <cell r="E228" t="str">
            <v>DEPARTAMENTO DE ENFERMERIA-ENFERMERAS</v>
          </cell>
          <cell r="F228">
            <v>36839</v>
          </cell>
          <cell r="H228">
            <v>26323</v>
          </cell>
          <cell r="I228" t="str">
            <v>F</v>
          </cell>
          <cell r="J228" t="str">
            <v>3870547</v>
          </cell>
          <cell r="K228">
            <v>1000</v>
          </cell>
        </row>
        <row r="229">
          <cell r="A229" t="str">
            <v>29709460</v>
          </cell>
          <cell r="B229" t="str">
            <v>MARTINEZ CABANA, PASCUAL GUILDARDO</v>
          </cell>
          <cell r="C229" t="str">
            <v>28</v>
          </cell>
          <cell r="D229" t="str">
            <v>AUXILIAR</v>
          </cell>
          <cell r="E229" t="str">
            <v>OFICINA DE SEGUROS</v>
          </cell>
          <cell r="F229">
            <v>36527</v>
          </cell>
          <cell r="H229">
            <v>27601</v>
          </cell>
          <cell r="I229" t="str">
            <v>M</v>
          </cell>
          <cell r="K229">
            <v>700</v>
          </cell>
        </row>
        <row r="230">
          <cell r="A230" t="str">
            <v>10052911</v>
          </cell>
          <cell r="B230" t="str">
            <v>MARTINEZ MIRANDA, RAQUEL DARIA</v>
          </cell>
          <cell r="C230" t="str">
            <v>15</v>
          </cell>
          <cell r="D230" t="str">
            <v>ENFERMERA</v>
          </cell>
          <cell r="E230" t="str">
            <v>DEPARTAMENTO DE ENFERMERIA-ENFERMERAS</v>
          </cell>
          <cell r="F230">
            <v>36771</v>
          </cell>
          <cell r="H230">
            <v>27556</v>
          </cell>
          <cell r="I230" t="str">
            <v>F</v>
          </cell>
          <cell r="J230" t="str">
            <v>4780407</v>
          </cell>
          <cell r="K230">
            <v>1000</v>
          </cell>
        </row>
        <row r="231">
          <cell r="A231" t="str">
            <v>07096036</v>
          </cell>
          <cell r="B231" t="str">
            <v>MATOS SALGADO, ROSA</v>
          </cell>
          <cell r="C231" t="str">
            <v>15</v>
          </cell>
          <cell r="D231" t="str">
            <v>ENFERMERA</v>
          </cell>
          <cell r="E231" t="str">
            <v>DEPARTAMENTO DE ENFERMERIA-ENFERMERAS</v>
          </cell>
          <cell r="F231">
            <v>35065</v>
          </cell>
          <cell r="G231">
            <v>39294</v>
          </cell>
          <cell r="H231">
            <v>22966</v>
          </cell>
          <cell r="I231" t="str">
            <v>F</v>
          </cell>
          <cell r="J231" t="str">
            <v>3627460</v>
          </cell>
          <cell r="K231">
            <v>850</v>
          </cell>
        </row>
        <row r="232">
          <cell r="A232" t="str">
            <v>05269953</v>
          </cell>
          <cell r="B232" t="str">
            <v>MATUTE PANAIFO EVA LUCIA</v>
          </cell>
          <cell r="C232" t="str">
            <v>29</v>
          </cell>
          <cell r="D232" t="str">
            <v>ADMINISTRATIVO</v>
          </cell>
          <cell r="E232" t="str">
            <v>DIRECCION EJECUTIVA</v>
          </cell>
          <cell r="F232">
            <v>37257</v>
          </cell>
          <cell r="G232">
            <v>37560</v>
          </cell>
          <cell r="I232" t="str">
            <v>F</v>
          </cell>
        </row>
        <row r="233">
          <cell r="A233" t="str">
            <v>32880266</v>
          </cell>
          <cell r="B233" t="str">
            <v>MAZA FLORES, WILLY RODRIGO</v>
          </cell>
          <cell r="C233" t="str">
            <v>27</v>
          </cell>
          <cell r="D233" t="str">
            <v>TECNICO</v>
          </cell>
          <cell r="E233" t="str">
            <v>DEPARTAMENTO DE ANATOMIA PATOLOGICA</v>
          </cell>
          <cell r="F233">
            <v>34669</v>
          </cell>
          <cell r="G233">
            <v>38352</v>
          </cell>
          <cell r="H233">
            <v>24179</v>
          </cell>
          <cell r="I233" t="str">
            <v>M</v>
          </cell>
          <cell r="J233" t="str">
            <v>3622066</v>
          </cell>
          <cell r="K233">
            <v>500</v>
          </cell>
        </row>
        <row r="234">
          <cell r="A234" t="str">
            <v>40638508</v>
          </cell>
          <cell r="B234" t="str">
            <v>MCQUIRE CELIS, VICTOR LUIS</v>
          </cell>
          <cell r="D234" t="e">
            <v>#N/A</v>
          </cell>
          <cell r="E234" t="e">
            <v>#N/A</v>
          </cell>
          <cell r="F234">
            <v>37622</v>
          </cell>
          <cell r="G234">
            <v>37652</v>
          </cell>
          <cell r="I234" t="str">
            <v>M</v>
          </cell>
        </row>
        <row r="235">
          <cell r="A235" t="str">
            <v>08880962</v>
          </cell>
          <cell r="B235" t="str">
            <v>MEDINA ANCHANTE, MARIA ELIZABETH</v>
          </cell>
          <cell r="C235" t="str">
            <v>50</v>
          </cell>
          <cell r="D235" t="str">
            <v>TECNOLOGO MEDICO</v>
          </cell>
          <cell r="E235" t="str">
            <v>DEPARTAMENTO DE LABORATORIO CLINICO</v>
          </cell>
          <cell r="F235">
            <v>35403</v>
          </cell>
          <cell r="H235">
            <v>26250</v>
          </cell>
          <cell r="I235" t="str">
            <v>F</v>
          </cell>
          <cell r="J235" t="str">
            <v>2547160</v>
          </cell>
          <cell r="K235">
            <v>1000</v>
          </cell>
        </row>
        <row r="236">
          <cell r="A236" t="str">
            <v>10871290</v>
          </cell>
          <cell r="B236" t="str">
            <v>MEDINA GOMEZ, JULIA</v>
          </cell>
          <cell r="C236" t="str">
            <v>30</v>
          </cell>
          <cell r="D236" t="str">
            <v>TECNICO EN ENFERMERIA</v>
          </cell>
          <cell r="E236" t="str">
            <v>DEPARTAMENTO DE ENFERMERIA-PERSONAL TECNICO</v>
          </cell>
          <cell r="F236">
            <v>37380</v>
          </cell>
          <cell r="H236">
            <v>28751</v>
          </cell>
          <cell r="I236" t="str">
            <v>F</v>
          </cell>
          <cell r="K236">
            <v>700</v>
          </cell>
        </row>
        <row r="237">
          <cell r="A237" t="str">
            <v>09284103</v>
          </cell>
          <cell r="B237" t="str">
            <v>MEDRANO CAMPOS MIRIAM RUTH</v>
          </cell>
          <cell r="C237" t="str">
            <v>27</v>
          </cell>
          <cell r="D237" t="str">
            <v>TECNICO</v>
          </cell>
          <cell r="E237" t="str">
            <v>DEPARTAMENTO DE NUTRICION</v>
          </cell>
          <cell r="F237">
            <v>37347</v>
          </cell>
          <cell r="H237">
            <v>24640</v>
          </cell>
          <cell r="I237" t="str">
            <v>F</v>
          </cell>
          <cell r="J237" t="str">
            <v>2766694</v>
          </cell>
          <cell r="K237">
            <v>700</v>
          </cell>
        </row>
        <row r="238">
          <cell r="A238" t="str">
            <v>21543781</v>
          </cell>
          <cell r="B238" t="str">
            <v>MEDRANO CASAVILCA, MAGDALENA DEL ROSARIO</v>
          </cell>
          <cell r="C238" t="str">
            <v>15</v>
          </cell>
          <cell r="D238" t="str">
            <v>ENFERMERA</v>
          </cell>
          <cell r="E238" t="str">
            <v>DEPARTAMENTO DE ENFERMERIA-ENFERMERAS</v>
          </cell>
          <cell r="F238">
            <v>37240</v>
          </cell>
          <cell r="G238">
            <v>39325</v>
          </cell>
          <cell r="H238">
            <v>27300</v>
          </cell>
          <cell r="I238" t="str">
            <v>F</v>
          </cell>
          <cell r="J238" t="str">
            <v>5685926</v>
          </cell>
          <cell r="K238">
            <v>850</v>
          </cell>
        </row>
        <row r="239">
          <cell r="A239" t="str">
            <v>06272176</v>
          </cell>
          <cell r="B239" t="str">
            <v>MELGAR VICTORIA, CARLOS ROBERTO</v>
          </cell>
          <cell r="C239" t="str">
            <v>10</v>
          </cell>
          <cell r="D239" t="str">
            <v>MEDICO</v>
          </cell>
          <cell r="E239" t="str">
            <v>DEPARTAMENTO DE MEDICINA</v>
          </cell>
          <cell r="F239">
            <v>34851</v>
          </cell>
          <cell r="G239">
            <v>38077</v>
          </cell>
          <cell r="H239">
            <v>20213</v>
          </cell>
          <cell r="I239" t="str">
            <v>M</v>
          </cell>
          <cell r="J239" t="str">
            <v>3245659</v>
          </cell>
        </row>
        <row r="240">
          <cell r="A240" t="str">
            <v>15432661</v>
          </cell>
          <cell r="B240" t="str">
            <v>CAMPOS AYAUCAN YESENIA IVONNE</v>
          </cell>
          <cell r="C240" t="str">
            <v>30</v>
          </cell>
          <cell r="D240" t="str">
            <v>TECNICO EN ENFERMERIA</v>
          </cell>
          <cell r="E240" t="str">
            <v>DEPARTAMENTO DE ENFERMERIA-PERSONAL TECNICO</v>
          </cell>
          <cell r="F240">
            <v>36839</v>
          </cell>
          <cell r="H240">
            <v>27866</v>
          </cell>
          <cell r="I240" t="str">
            <v>F</v>
          </cell>
          <cell r="K240">
            <v>700</v>
          </cell>
        </row>
        <row r="241">
          <cell r="A241" t="str">
            <v>07115087</v>
          </cell>
          <cell r="B241" t="str">
            <v>MENDOZA AREVALO, SEGUNDO RUPERTO</v>
          </cell>
          <cell r="C241" t="str">
            <v>28</v>
          </cell>
          <cell r="D241" t="str">
            <v>AUXILIAR</v>
          </cell>
          <cell r="E241" t="str">
            <v>DEPARTAMENTO DE NUTRICION</v>
          </cell>
          <cell r="F241">
            <v>34516</v>
          </cell>
          <cell r="H241">
            <v>16942</v>
          </cell>
          <cell r="I241" t="str">
            <v>M</v>
          </cell>
          <cell r="J241" t="str">
            <v>3621532</v>
          </cell>
          <cell r="K241">
            <v>700</v>
          </cell>
        </row>
        <row r="242">
          <cell r="A242" t="str">
            <v>09183509</v>
          </cell>
          <cell r="B242" t="str">
            <v>MENDOZA ROMERO, FAUSTA GLADYS</v>
          </cell>
          <cell r="C242" t="str">
            <v>50</v>
          </cell>
          <cell r="D242" t="str">
            <v>TECNOLOGO MEDICO</v>
          </cell>
          <cell r="E242" t="str">
            <v>DEPARTAMENTO DE LABORATORIO CLINICO</v>
          </cell>
          <cell r="F242">
            <v>34926</v>
          </cell>
          <cell r="H242">
            <v>25614</v>
          </cell>
          <cell r="I242" t="str">
            <v>F</v>
          </cell>
          <cell r="J242" t="str">
            <v>3233534</v>
          </cell>
          <cell r="K242">
            <v>1000</v>
          </cell>
        </row>
        <row r="243">
          <cell r="A243" t="str">
            <v>41461936</v>
          </cell>
          <cell r="B243" t="str">
            <v>MENOR UCEDA, JAVIER MANUEL</v>
          </cell>
          <cell r="C243" t="str">
            <v>29</v>
          </cell>
          <cell r="D243" t="str">
            <v>ADMINISTRATIVO</v>
          </cell>
          <cell r="E243" t="str">
            <v>OFICINA DE ESTADISTICA E INFORMATICA</v>
          </cell>
          <cell r="F243">
            <v>37165</v>
          </cell>
          <cell r="H243">
            <v>29995</v>
          </cell>
          <cell r="I243" t="str">
            <v>M</v>
          </cell>
          <cell r="J243" t="str">
            <v>3621525</v>
          </cell>
          <cell r="K243">
            <v>700</v>
          </cell>
        </row>
        <row r="244">
          <cell r="A244" t="str">
            <v>06296391</v>
          </cell>
          <cell r="B244" t="str">
            <v>MESSA PRADA, ALESSANDRO DARWIN</v>
          </cell>
          <cell r="C244" t="str">
            <v>10</v>
          </cell>
          <cell r="D244" t="str">
            <v>MEDICO</v>
          </cell>
          <cell r="E244" t="str">
            <v>DEPARTAMENTO DE MEDICINA</v>
          </cell>
          <cell r="F244">
            <v>37073</v>
          </cell>
          <cell r="G244">
            <v>38046</v>
          </cell>
          <cell r="H244">
            <v>23930</v>
          </cell>
          <cell r="I244" t="str">
            <v>M</v>
          </cell>
        </row>
        <row r="245">
          <cell r="A245" t="str">
            <v>22271514</v>
          </cell>
          <cell r="B245" t="str">
            <v>MEZA FLORES, JOSE LUIS</v>
          </cell>
          <cell r="C245" t="str">
            <v>10</v>
          </cell>
          <cell r="D245" t="str">
            <v>MEDICO</v>
          </cell>
          <cell r="E245" t="str">
            <v>DEPARTAMENTO DE MEDICINA</v>
          </cell>
          <cell r="F245">
            <v>37257</v>
          </cell>
          <cell r="G245">
            <v>37741</v>
          </cell>
          <cell r="I245" t="str">
            <v>M</v>
          </cell>
        </row>
        <row r="246">
          <cell r="A246" t="str">
            <v>10663980</v>
          </cell>
          <cell r="B246" t="str">
            <v>MICHA MONTES, MARIVEL</v>
          </cell>
          <cell r="C246" t="str">
            <v>30</v>
          </cell>
          <cell r="D246" t="str">
            <v>TECNICO EN ENFERMERIA</v>
          </cell>
          <cell r="E246" t="str">
            <v>DEPARTAMENTO DE ENFERMERIA-PERSONAL TECNICO</v>
          </cell>
          <cell r="F246">
            <v>36832</v>
          </cell>
          <cell r="H246">
            <v>28176</v>
          </cell>
          <cell r="I246" t="str">
            <v>F</v>
          </cell>
          <cell r="K246">
            <v>700</v>
          </cell>
        </row>
        <row r="247">
          <cell r="A247" t="str">
            <v>07666260</v>
          </cell>
          <cell r="B247" t="str">
            <v>MILLONES VICHARRA, JENNY BETSABETH</v>
          </cell>
          <cell r="C247" t="str">
            <v>14</v>
          </cell>
          <cell r="D247" t="str">
            <v>PROFESIONAL NO MEDICO</v>
          </cell>
          <cell r="E247" t="str">
            <v>DEPARTAMENTO DE SERVICIO SOCIAL</v>
          </cell>
          <cell r="F247">
            <v>36982</v>
          </cell>
          <cell r="H247">
            <v>24148</v>
          </cell>
          <cell r="I247" t="str">
            <v>F</v>
          </cell>
          <cell r="J247" t="str">
            <v>3613235</v>
          </cell>
          <cell r="K247">
            <v>1000</v>
          </cell>
        </row>
        <row r="248">
          <cell r="A248" t="str">
            <v>08823429</v>
          </cell>
          <cell r="B248" t="str">
            <v>MIRANDA LARA TERESA IVONNE</v>
          </cell>
          <cell r="D248" t="e">
            <v>#N/A</v>
          </cell>
          <cell r="E248" t="str">
            <v>DEPARTAMENTO DE ENFERMERIA-ENFERMERAS</v>
          </cell>
          <cell r="F248">
            <v>37540</v>
          </cell>
          <cell r="G248">
            <v>38230</v>
          </cell>
          <cell r="I248" t="str">
            <v>F</v>
          </cell>
          <cell r="K248">
            <v>700</v>
          </cell>
        </row>
        <row r="249">
          <cell r="A249" t="str">
            <v>23951619</v>
          </cell>
          <cell r="B249" t="str">
            <v>MIRANDA MAR, CARMEN ADRIANA</v>
          </cell>
          <cell r="C249" t="str">
            <v>10</v>
          </cell>
          <cell r="D249" t="str">
            <v>MEDICO</v>
          </cell>
          <cell r="E249" t="str">
            <v>DEPARTAMENTO DE PEDIATRIA</v>
          </cell>
          <cell r="F249">
            <v>35582</v>
          </cell>
          <cell r="G249">
            <v>38321</v>
          </cell>
          <cell r="H249">
            <v>24185</v>
          </cell>
          <cell r="I249" t="str">
            <v>F</v>
          </cell>
          <cell r="K249">
            <v>1500</v>
          </cell>
        </row>
        <row r="250">
          <cell r="A250" t="str">
            <v>06759480</v>
          </cell>
          <cell r="B250" t="str">
            <v>ALVAN SILVA IRENE JESUS</v>
          </cell>
          <cell r="D250" t="e">
            <v>#N/A</v>
          </cell>
          <cell r="E250" t="e">
            <v>#N/A</v>
          </cell>
          <cell r="F250">
            <v>37834</v>
          </cell>
          <cell r="G250">
            <v>38046</v>
          </cell>
          <cell r="H250">
            <v>24449</v>
          </cell>
          <cell r="I250" t="str">
            <v>F</v>
          </cell>
          <cell r="J250" t="str">
            <v>4820133</v>
          </cell>
        </row>
        <row r="251">
          <cell r="A251" t="str">
            <v>09683594</v>
          </cell>
          <cell r="B251" t="str">
            <v>MONCA BORDA GLADYS LUPE</v>
          </cell>
          <cell r="C251" t="str">
            <v>27</v>
          </cell>
          <cell r="D251" t="str">
            <v>TECNICO</v>
          </cell>
          <cell r="E251" t="str">
            <v>DEPARTAMENTO DE LABORATORIO CLINICO</v>
          </cell>
          <cell r="F251">
            <v>36207</v>
          </cell>
          <cell r="H251">
            <v>25907</v>
          </cell>
          <cell r="I251" t="str">
            <v>F</v>
          </cell>
          <cell r="K251">
            <v>700</v>
          </cell>
        </row>
        <row r="252">
          <cell r="A252" t="str">
            <v>25813933</v>
          </cell>
          <cell r="B252" t="str">
            <v>MONTAÑO JARAMILLO, DAVID</v>
          </cell>
          <cell r="D252" t="e">
            <v>#N/A</v>
          </cell>
          <cell r="E252" t="e">
            <v>#N/A</v>
          </cell>
          <cell r="F252">
            <v>37347</v>
          </cell>
          <cell r="G252">
            <v>38077</v>
          </cell>
          <cell r="H252">
            <v>28057</v>
          </cell>
          <cell r="I252" t="str">
            <v>M</v>
          </cell>
          <cell r="J252" t="str">
            <v>5742690</v>
          </cell>
        </row>
        <row r="253">
          <cell r="A253" t="str">
            <v>09499048</v>
          </cell>
          <cell r="B253" t="str">
            <v>MORENO TAPIA ANA LUCILA</v>
          </cell>
          <cell r="D253" t="e">
            <v>#N/A</v>
          </cell>
          <cell r="E253" t="e">
            <v>#N/A</v>
          </cell>
          <cell r="F253">
            <v>37622</v>
          </cell>
          <cell r="G253">
            <v>37680</v>
          </cell>
          <cell r="I253" t="str">
            <v>F</v>
          </cell>
        </row>
        <row r="254">
          <cell r="A254" t="str">
            <v>09911600</v>
          </cell>
          <cell r="B254" t="str">
            <v>MORI TORRES, MILAGROS  ELIZABETH</v>
          </cell>
          <cell r="C254" t="str">
            <v>30</v>
          </cell>
          <cell r="D254" t="str">
            <v>TECNICO EN ENFERMERIA</v>
          </cell>
          <cell r="E254" t="str">
            <v>DEPARTAMENTO DE ENFERMERIA-PERSONAL TECNICO</v>
          </cell>
          <cell r="F254">
            <v>36039</v>
          </cell>
          <cell r="H254">
            <v>27671</v>
          </cell>
          <cell r="I254" t="str">
            <v>F</v>
          </cell>
          <cell r="J254" t="str">
            <v>5860423</v>
          </cell>
          <cell r="K254">
            <v>700</v>
          </cell>
        </row>
        <row r="255">
          <cell r="A255" t="str">
            <v>10729925</v>
          </cell>
          <cell r="B255" t="str">
            <v>MOSQUEIRA ROMERO, FATIMA PATRICIA</v>
          </cell>
          <cell r="D255" t="e">
            <v>#N/A</v>
          </cell>
          <cell r="E255" t="str">
            <v>OFICINA DE ESTADISTICA E INFORMATICA</v>
          </cell>
          <cell r="F255">
            <v>37378</v>
          </cell>
          <cell r="G255">
            <v>37864</v>
          </cell>
          <cell r="I255" t="str">
            <v>F</v>
          </cell>
        </row>
        <row r="256">
          <cell r="A256" t="str">
            <v>06145502</v>
          </cell>
          <cell r="B256" t="str">
            <v>MUÑOZ CASANA JONATAN BERNABE</v>
          </cell>
          <cell r="D256" t="e">
            <v>#N/A</v>
          </cell>
          <cell r="E256" t="str">
            <v>DIRECCION DE ECONOMIA</v>
          </cell>
          <cell r="F256">
            <v>36892</v>
          </cell>
          <cell r="G256">
            <v>39051</v>
          </cell>
          <cell r="H256">
            <v>21378</v>
          </cell>
          <cell r="I256" t="str">
            <v>M</v>
          </cell>
          <cell r="J256" t="str">
            <v>5571332</v>
          </cell>
          <cell r="K256">
            <v>2000</v>
          </cell>
        </row>
        <row r="257">
          <cell r="A257" t="str">
            <v>10042668</v>
          </cell>
          <cell r="B257" t="str">
            <v>MUÑOZ GONZALES, MARUJA BEATRIZ</v>
          </cell>
          <cell r="C257" t="str">
            <v>30</v>
          </cell>
          <cell r="D257" t="str">
            <v>TECNICO EN ENFERMERIA</v>
          </cell>
          <cell r="E257" t="str">
            <v>DEPARTAMENTO DE ENFERMERIA-PERSONAL TECNICO</v>
          </cell>
          <cell r="F257">
            <v>35501</v>
          </cell>
          <cell r="H257">
            <v>24709</v>
          </cell>
          <cell r="I257" t="str">
            <v>F</v>
          </cell>
          <cell r="J257" t="str">
            <v>4780016</v>
          </cell>
          <cell r="K257">
            <v>700</v>
          </cell>
        </row>
        <row r="258">
          <cell r="A258" t="str">
            <v>07084327</v>
          </cell>
          <cell r="B258" t="str">
            <v>MUÑOZ SANCHEZ, ANTERO</v>
          </cell>
          <cell r="C258" t="str">
            <v>39</v>
          </cell>
          <cell r="D258" t="str">
            <v>NUTRICIONISTA</v>
          </cell>
          <cell r="E258" t="str">
            <v>DEPARTAMENTO DE NUTRICION</v>
          </cell>
          <cell r="F258">
            <v>33861</v>
          </cell>
          <cell r="H258">
            <v>15550</v>
          </cell>
          <cell r="I258" t="str">
            <v>M</v>
          </cell>
          <cell r="J258" t="str">
            <v>3740072</v>
          </cell>
          <cell r="K258">
            <v>700</v>
          </cell>
        </row>
        <row r="259">
          <cell r="A259" t="str">
            <v>08045967</v>
          </cell>
          <cell r="B259" t="str">
            <v>NAPURI CASTRO JOSE LORENZO</v>
          </cell>
          <cell r="D259" t="e">
            <v>#N/A</v>
          </cell>
          <cell r="E259" t="e">
            <v>#N/A</v>
          </cell>
          <cell r="F259">
            <v>37258</v>
          </cell>
          <cell r="G259">
            <v>37680</v>
          </cell>
          <cell r="I259" t="str">
            <v>M</v>
          </cell>
        </row>
        <row r="260">
          <cell r="A260" t="str">
            <v>20566053</v>
          </cell>
          <cell r="B260" t="str">
            <v>NAVARRO QUISPE, DARIA</v>
          </cell>
          <cell r="D260" t="e">
            <v>#N/A</v>
          </cell>
          <cell r="E260" t="str">
            <v>DEPARTAMENTO DE ENFERMERIA-ENFERMERAS</v>
          </cell>
          <cell r="F260">
            <v>37257</v>
          </cell>
          <cell r="G260">
            <v>37590</v>
          </cell>
          <cell r="I260" t="str">
            <v>F</v>
          </cell>
        </row>
        <row r="261">
          <cell r="A261" t="str">
            <v>27713373</v>
          </cell>
          <cell r="B261" t="str">
            <v>NEYRA MARTINEZ,MARCOS TULIO</v>
          </cell>
          <cell r="D261" t="e">
            <v>#N/A</v>
          </cell>
          <cell r="E261" t="e">
            <v>#N/A</v>
          </cell>
          <cell r="F261">
            <v>37257</v>
          </cell>
          <cell r="G261">
            <v>37621</v>
          </cell>
          <cell r="I261" t="str">
            <v>M</v>
          </cell>
        </row>
        <row r="262">
          <cell r="A262" t="str">
            <v>80380237</v>
          </cell>
          <cell r="B262" t="str">
            <v>OBANDO CRUCES GINA YNGRID</v>
          </cell>
          <cell r="D262" t="e">
            <v>#N/A</v>
          </cell>
          <cell r="E262" t="e">
            <v>#N/A</v>
          </cell>
          <cell r="F262">
            <v>37347</v>
          </cell>
          <cell r="G262">
            <v>38472</v>
          </cell>
          <cell r="H262">
            <v>26056</v>
          </cell>
          <cell r="I262" t="str">
            <v>F</v>
          </cell>
          <cell r="K262">
            <v>600</v>
          </cell>
        </row>
        <row r="263">
          <cell r="A263" t="str">
            <v>09993185</v>
          </cell>
          <cell r="B263" t="str">
            <v>OBANDO CHAVEZ SYLVIA RAQUEL</v>
          </cell>
          <cell r="C263" t="str">
            <v>15</v>
          </cell>
          <cell r="D263" t="str">
            <v>ENFERMERA</v>
          </cell>
          <cell r="E263" t="str">
            <v>DEPARTAMENTO DE ENFERMERIA-ENFERMERAS</v>
          </cell>
          <cell r="F263">
            <v>36557</v>
          </cell>
          <cell r="G263">
            <v>39294</v>
          </cell>
          <cell r="H263">
            <v>26701</v>
          </cell>
          <cell r="I263" t="str">
            <v>F</v>
          </cell>
          <cell r="J263" t="str">
            <v>4757047</v>
          </cell>
          <cell r="K263">
            <v>850</v>
          </cell>
        </row>
        <row r="264">
          <cell r="A264" t="str">
            <v>40475361</v>
          </cell>
          <cell r="B264" t="str">
            <v>OCHOA MARCHENA, ENRIQUE MANUEL</v>
          </cell>
          <cell r="D264" t="e">
            <v>#N/A</v>
          </cell>
          <cell r="E264" t="e">
            <v>#N/A</v>
          </cell>
          <cell r="F264">
            <v>37257</v>
          </cell>
          <cell r="G264">
            <v>37621</v>
          </cell>
          <cell r="I264" t="str">
            <v>M</v>
          </cell>
        </row>
        <row r="265">
          <cell r="A265" t="str">
            <v>07337315</v>
          </cell>
          <cell r="B265" t="str">
            <v>ONOFRE LLANOS, CESAR</v>
          </cell>
          <cell r="C265" t="str">
            <v>10</v>
          </cell>
          <cell r="D265" t="str">
            <v>MEDICO</v>
          </cell>
          <cell r="E265" t="str">
            <v>DEPARTAMENTO DE ESPECIALIDADES QUIRURGICAS</v>
          </cell>
          <cell r="F265">
            <v>36526</v>
          </cell>
          <cell r="G265">
            <v>37771</v>
          </cell>
          <cell r="I265" t="str">
            <v>M</v>
          </cell>
        </row>
        <row r="266">
          <cell r="A266" t="str">
            <v>10604899</v>
          </cell>
          <cell r="B266" t="str">
            <v>ORE QUIJANO VILMA</v>
          </cell>
          <cell r="C266" t="str">
            <v>30</v>
          </cell>
          <cell r="D266" t="str">
            <v>TECNICO EN ENFERMERIA</v>
          </cell>
          <cell r="E266" t="str">
            <v>DEPARTAMENTO DE ENFERMERIA-PERSONAL TECNICO</v>
          </cell>
          <cell r="F266">
            <v>36551</v>
          </cell>
          <cell r="G266">
            <v>38776</v>
          </cell>
          <cell r="H266">
            <v>28394</v>
          </cell>
          <cell r="I266" t="str">
            <v>F</v>
          </cell>
          <cell r="J266" t="str">
            <v>3513022</v>
          </cell>
          <cell r="K266">
            <v>500</v>
          </cell>
        </row>
        <row r="267">
          <cell r="A267" t="str">
            <v>40470975</v>
          </cell>
          <cell r="B267" t="str">
            <v>ORE QUIJANO, DORIS</v>
          </cell>
          <cell r="C267" t="str">
            <v>30</v>
          </cell>
          <cell r="D267" t="str">
            <v>TECNICO EN ENFERMERIA</v>
          </cell>
          <cell r="E267" t="str">
            <v>DEPARTAMENTO DE ENFERMERIA-PERSONAL TECNICO</v>
          </cell>
          <cell r="F267">
            <v>37073</v>
          </cell>
          <cell r="G267">
            <v>39233</v>
          </cell>
          <cell r="H267">
            <v>29201</v>
          </cell>
          <cell r="I267" t="str">
            <v>F</v>
          </cell>
          <cell r="J267" t="str">
            <v>3513022</v>
          </cell>
          <cell r="K267">
            <v>600</v>
          </cell>
        </row>
        <row r="268">
          <cell r="A268" t="str">
            <v>09795227</v>
          </cell>
          <cell r="B268" t="str">
            <v>ORE ZURITA, LINETTY IRENE</v>
          </cell>
          <cell r="C268" t="str">
            <v>15</v>
          </cell>
          <cell r="D268" t="str">
            <v>ENFERMERA</v>
          </cell>
          <cell r="E268" t="str">
            <v>DEPARTAMENTO DE ENFERMERIA-ENFERMERAS</v>
          </cell>
          <cell r="F268">
            <v>37378</v>
          </cell>
          <cell r="G268">
            <v>38338</v>
          </cell>
          <cell r="H268">
            <v>27982</v>
          </cell>
          <cell r="I268" t="str">
            <v>F</v>
          </cell>
          <cell r="J268" t="str">
            <v>4486805</v>
          </cell>
          <cell r="K268">
            <v>700</v>
          </cell>
        </row>
        <row r="269">
          <cell r="A269" t="str">
            <v>07253504</v>
          </cell>
          <cell r="B269" t="str">
            <v>ORELLANA SALAZAR, CARLOS ARMANDO</v>
          </cell>
          <cell r="C269" t="str">
            <v>10</v>
          </cell>
          <cell r="D269" t="str">
            <v>MEDICO</v>
          </cell>
          <cell r="E269" t="str">
            <v>DEPARTAMENTO DE PEDIATRIA</v>
          </cell>
          <cell r="F269">
            <v>37043</v>
          </cell>
          <cell r="G269">
            <v>38898</v>
          </cell>
          <cell r="H269">
            <v>25430</v>
          </cell>
          <cell r="I269" t="str">
            <v>M</v>
          </cell>
          <cell r="J269" t="str">
            <v>4853257</v>
          </cell>
          <cell r="K269">
            <v>1800</v>
          </cell>
        </row>
        <row r="270">
          <cell r="A270" t="str">
            <v>10080427</v>
          </cell>
          <cell r="B270" t="str">
            <v>ORONCUY CALDERON, CARLOS MARTIN</v>
          </cell>
          <cell r="D270" t="e">
            <v>#N/A</v>
          </cell>
          <cell r="E270" t="e">
            <v>#N/A</v>
          </cell>
          <cell r="F270">
            <v>37257</v>
          </cell>
          <cell r="G270">
            <v>37833</v>
          </cell>
          <cell r="I270" t="str">
            <v>M</v>
          </cell>
        </row>
        <row r="271">
          <cell r="A271" t="str">
            <v>32938145</v>
          </cell>
          <cell r="B271" t="str">
            <v>OROYA MINAYA, ALBINA TEOFILA</v>
          </cell>
          <cell r="C271" t="str">
            <v>15</v>
          </cell>
          <cell r="D271" t="str">
            <v>ENFERMERA</v>
          </cell>
          <cell r="E271" t="str">
            <v>DEPARTAMENTO DE ENFERMERIA-ENFERMERAS</v>
          </cell>
          <cell r="F271">
            <v>37408</v>
          </cell>
          <cell r="H271">
            <v>26359</v>
          </cell>
          <cell r="I271" t="str">
            <v>F</v>
          </cell>
          <cell r="K271">
            <v>1000</v>
          </cell>
        </row>
        <row r="272">
          <cell r="A272" t="str">
            <v>06788974</v>
          </cell>
          <cell r="B272" t="str">
            <v>ORREGO GUERRERO, LUIS FERNANDO</v>
          </cell>
          <cell r="C272" t="str">
            <v>10</v>
          </cell>
          <cell r="D272" t="str">
            <v>MEDICO</v>
          </cell>
          <cell r="E272" t="str">
            <v>DEPARTAMENTO DE MEDICINA</v>
          </cell>
          <cell r="F272">
            <v>37530</v>
          </cell>
          <cell r="G272">
            <v>38077</v>
          </cell>
          <cell r="H272">
            <v>25075</v>
          </cell>
          <cell r="I272" t="str">
            <v>M</v>
          </cell>
          <cell r="J272" t="str">
            <v>4490984</v>
          </cell>
        </row>
        <row r="273">
          <cell r="A273" t="str">
            <v>09608469</v>
          </cell>
          <cell r="B273" t="str">
            <v>OSORIO HINOJOSA, LILY YNES</v>
          </cell>
          <cell r="C273" t="str">
            <v>15</v>
          </cell>
          <cell r="D273" t="str">
            <v>ENFERMERA</v>
          </cell>
          <cell r="E273" t="str">
            <v>DEPARTAMENTO DE ENFERMERIA-ENFERMERAS</v>
          </cell>
          <cell r="F273">
            <v>37135</v>
          </cell>
          <cell r="G273">
            <v>39157</v>
          </cell>
          <cell r="H273">
            <v>26029</v>
          </cell>
          <cell r="I273" t="str">
            <v>F</v>
          </cell>
          <cell r="J273" t="str">
            <v>4516253</v>
          </cell>
          <cell r="K273">
            <v>700</v>
          </cell>
        </row>
        <row r="274">
          <cell r="A274" t="str">
            <v>06799310</v>
          </cell>
          <cell r="B274" t="str">
            <v>OSORIO LANDA, FREDY CESAR</v>
          </cell>
          <cell r="C274" t="str">
            <v>10</v>
          </cell>
          <cell r="D274" t="str">
            <v>MEDICO</v>
          </cell>
          <cell r="E274" t="str">
            <v>DEPARTAMENTO DE ESPECIALIDADES QUIRURGICAS</v>
          </cell>
          <cell r="F274">
            <v>36526</v>
          </cell>
          <cell r="G274">
            <v>37771</v>
          </cell>
          <cell r="I274" t="str">
            <v>M</v>
          </cell>
        </row>
        <row r="275">
          <cell r="A275" t="str">
            <v>08686728</v>
          </cell>
          <cell r="B275" t="str">
            <v>OTERO BLAS CARLOS ALFONSO</v>
          </cell>
          <cell r="C275" t="str">
            <v>27</v>
          </cell>
          <cell r="D275" t="str">
            <v>TECNICO</v>
          </cell>
          <cell r="E275" t="str">
            <v>DEPARTAMENTO DE DIAGNOSTICO POR IMAGENES</v>
          </cell>
          <cell r="F275">
            <v>37347</v>
          </cell>
          <cell r="G275">
            <v>38199</v>
          </cell>
          <cell r="H275">
            <v>25182</v>
          </cell>
          <cell r="I275" t="str">
            <v>M</v>
          </cell>
          <cell r="J275" t="str">
            <v>5226366</v>
          </cell>
          <cell r="K275">
            <v>500</v>
          </cell>
        </row>
        <row r="276">
          <cell r="A276" t="str">
            <v>09507508</v>
          </cell>
          <cell r="B276" t="str">
            <v>OTERO MORALES MIRTHA ESPERANZA</v>
          </cell>
          <cell r="D276" t="e">
            <v>#N/A</v>
          </cell>
          <cell r="E276" t="e">
            <v>#N/A</v>
          </cell>
          <cell r="F276">
            <v>37347</v>
          </cell>
          <cell r="G276">
            <v>38138</v>
          </cell>
          <cell r="H276">
            <v>25732</v>
          </cell>
          <cell r="I276" t="str">
            <v>F</v>
          </cell>
        </row>
        <row r="277">
          <cell r="A277" t="str">
            <v>09789978</v>
          </cell>
          <cell r="B277" t="str">
            <v>PACAHUALA APOLINARIO, TEODORO DOMINGO</v>
          </cell>
          <cell r="D277" t="e">
            <v>#N/A</v>
          </cell>
          <cell r="E277" t="e">
            <v>#N/A</v>
          </cell>
          <cell r="F277">
            <v>37408</v>
          </cell>
          <cell r="G277">
            <v>38472</v>
          </cell>
          <cell r="H277">
            <v>23151</v>
          </cell>
          <cell r="I277" t="str">
            <v>M</v>
          </cell>
          <cell r="J277" t="str">
            <v>5225552</v>
          </cell>
          <cell r="K277">
            <v>600</v>
          </cell>
        </row>
        <row r="278">
          <cell r="A278" t="str">
            <v>21553046</v>
          </cell>
          <cell r="B278" t="str">
            <v>ALVAREZ GAMEROS VYKTOR HENLEY</v>
          </cell>
          <cell r="C278" t="str">
            <v>15</v>
          </cell>
          <cell r="D278" t="str">
            <v>ENFERMERA</v>
          </cell>
          <cell r="E278" t="str">
            <v>DEPARTAMENTO DE ENFERMERIA-ENFERMERAS</v>
          </cell>
          <cell r="F278">
            <v>37408</v>
          </cell>
          <cell r="G278">
            <v>38790</v>
          </cell>
          <cell r="H278">
            <v>27572</v>
          </cell>
          <cell r="I278" t="str">
            <v>M</v>
          </cell>
          <cell r="J278" t="str">
            <v>2741314</v>
          </cell>
          <cell r="K278">
            <v>700</v>
          </cell>
        </row>
        <row r="279">
          <cell r="A279" t="str">
            <v>25793162</v>
          </cell>
          <cell r="B279" t="str">
            <v>PAJUELO CHUNGA, GILDA ESPERANZA</v>
          </cell>
          <cell r="C279" t="str">
            <v>30</v>
          </cell>
          <cell r="D279" t="str">
            <v>TECNICO EN ENFERMERIA</v>
          </cell>
          <cell r="E279" t="str">
            <v>DEPARTAMENTO DE ENFERMERIA-PERSONAL TECNICO</v>
          </cell>
          <cell r="F279">
            <v>37392</v>
          </cell>
          <cell r="G279">
            <v>38733</v>
          </cell>
          <cell r="H279">
            <v>27731</v>
          </cell>
          <cell r="I279" t="str">
            <v>F</v>
          </cell>
          <cell r="J279" t="str">
            <v>4204569</v>
          </cell>
          <cell r="K279">
            <v>500</v>
          </cell>
        </row>
        <row r="280">
          <cell r="A280" t="str">
            <v>09659312</v>
          </cell>
          <cell r="B280" t="str">
            <v>PALACIOS CANALES GLADYS LILY</v>
          </cell>
          <cell r="C280" t="str">
            <v>27</v>
          </cell>
          <cell r="D280" t="str">
            <v>TECNICO</v>
          </cell>
          <cell r="E280" t="str">
            <v>DEPARTAMENTO DE LABORATORIO CLINICO</v>
          </cell>
          <cell r="F280">
            <v>36708</v>
          </cell>
          <cell r="H280">
            <v>26049</v>
          </cell>
          <cell r="I280" t="str">
            <v>F</v>
          </cell>
          <cell r="K280">
            <v>700</v>
          </cell>
        </row>
        <row r="281">
          <cell r="A281" t="str">
            <v>10375642</v>
          </cell>
          <cell r="B281" t="str">
            <v>PALACIOS CARBAJAL, GERARDO MOISES</v>
          </cell>
          <cell r="C281" t="str">
            <v>10</v>
          </cell>
          <cell r="D281" t="str">
            <v>MEDICO</v>
          </cell>
          <cell r="E281" t="str">
            <v>DEPARTAMENTO DE MEDICINA</v>
          </cell>
          <cell r="F281">
            <v>36861</v>
          </cell>
          <cell r="G281">
            <v>38077</v>
          </cell>
          <cell r="H281">
            <v>23218</v>
          </cell>
          <cell r="I281" t="str">
            <v>M</v>
          </cell>
        </row>
        <row r="282">
          <cell r="A282" t="str">
            <v>21416021</v>
          </cell>
          <cell r="B282" t="str">
            <v>PALOMINO DOLORIER, JORGE</v>
          </cell>
          <cell r="C282" t="str">
            <v>10</v>
          </cell>
          <cell r="D282" t="str">
            <v>MEDICO</v>
          </cell>
          <cell r="E282" t="str">
            <v>DEPARTAMENTO DE ESPECIALIDADES QUIRURGICAS</v>
          </cell>
          <cell r="F282">
            <v>36526</v>
          </cell>
          <cell r="G282">
            <v>37771</v>
          </cell>
          <cell r="I282" t="str">
            <v>M</v>
          </cell>
        </row>
        <row r="283">
          <cell r="A283" t="str">
            <v>10121894</v>
          </cell>
          <cell r="B283" t="str">
            <v>PALOMINO GRADOS, GLADYS FORTUNATA</v>
          </cell>
          <cell r="D283" t="e">
            <v>#N/A</v>
          </cell>
          <cell r="E283" t="str">
            <v>DEPARTAMENTO DE ENFERMERIA-ENFERMERAS</v>
          </cell>
          <cell r="F283">
            <v>37408</v>
          </cell>
          <cell r="G283">
            <v>38199</v>
          </cell>
          <cell r="H283">
            <v>27289</v>
          </cell>
          <cell r="I283" t="str">
            <v>F</v>
          </cell>
          <cell r="J283" t="str">
            <v>4588751</v>
          </cell>
          <cell r="K283">
            <v>700</v>
          </cell>
        </row>
        <row r="284">
          <cell r="A284" t="str">
            <v>09807658</v>
          </cell>
          <cell r="B284" t="str">
            <v>PALOMINO HERMOZA, GLADYS RUFINA</v>
          </cell>
          <cell r="C284" t="str">
            <v>30</v>
          </cell>
          <cell r="D284" t="str">
            <v>TECNICO EN ENFERMERIA</v>
          </cell>
          <cell r="E284" t="str">
            <v>DEPARTAMENTO DE ENFERMERIA-PERSONAL TECNICO</v>
          </cell>
          <cell r="F284">
            <v>37012</v>
          </cell>
          <cell r="H284">
            <v>24435</v>
          </cell>
          <cell r="I284" t="str">
            <v>F</v>
          </cell>
          <cell r="K284">
            <v>700</v>
          </cell>
        </row>
        <row r="285">
          <cell r="A285" t="str">
            <v>09373281</v>
          </cell>
          <cell r="B285" t="str">
            <v>PALOMINO SAMANIEGO, ROSARIO DEL PILAR</v>
          </cell>
          <cell r="C285" t="str">
            <v>27</v>
          </cell>
          <cell r="D285" t="str">
            <v>TECNICO</v>
          </cell>
          <cell r="E285" t="str">
            <v>DEPARTAMENTO DE LABORATORIO CLINICO</v>
          </cell>
          <cell r="F285">
            <v>33909</v>
          </cell>
          <cell r="H285">
            <v>26165</v>
          </cell>
          <cell r="I285" t="str">
            <v>F</v>
          </cell>
          <cell r="J285" t="str">
            <v>3516655</v>
          </cell>
          <cell r="K285">
            <v>700</v>
          </cell>
        </row>
        <row r="286">
          <cell r="A286" t="str">
            <v>25446698</v>
          </cell>
          <cell r="B286" t="str">
            <v>PANZERA GORDILLO, DANTE CARLOS</v>
          </cell>
          <cell r="C286" t="str">
            <v>10</v>
          </cell>
          <cell r="D286" t="str">
            <v>MEDICO</v>
          </cell>
          <cell r="E286" t="str">
            <v>DEPARTAMENTO DE LABORATORIO CLINICO</v>
          </cell>
          <cell r="F286">
            <v>35548</v>
          </cell>
          <cell r="G286">
            <v>38077</v>
          </cell>
          <cell r="H286">
            <v>18238</v>
          </cell>
          <cell r="I286" t="str">
            <v>M</v>
          </cell>
          <cell r="J286" t="str">
            <v>4632238</v>
          </cell>
        </row>
        <row r="287">
          <cell r="A287" t="str">
            <v>09638094</v>
          </cell>
          <cell r="B287" t="str">
            <v>PAREDES CABANILLAS, ELSA ISABEL</v>
          </cell>
          <cell r="C287" t="str">
            <v>14</v>
          </cell>
          <cell r="D287" t="str">
            <v>PROFESIONAL NO MEDICO</v>
          </cell>
          <cell r="E287" t="str">
            <v>DEPARTAMENTO DE LABORATORIO CLINICO</v>
          </cell>
          <cell r="F287">
            <v>35403</v>
          </cell>
          <cell r="H287">
            <v>26957</v>
          </cell>
          <cell r="I287" t="str">
            <v>F</v>
          </cell>
          <cell r="J287" t="str">
            <v>5215195</v>
          </cell>
          <cell r="K287">
            <v>1000</v>
          </cell>
        </row>
        <row r="288">
          <cell r="A288" t="str">
            <v>07798445</v>
          </cell>
          <cell r="B288" t="str">
            <v>PAREDES DELGADO, MILAGROS DEL CARMEN</v>
          </cell>
          <cell r="C288" t="str">
            <v>15</v>
          </cell>
          <cell r="D288" t="str">
            <v>ENFERMERA</v>
          </cell>
          <cell r="E288" t="str">
            <v>DEPARTAMENTO DE ENFERMERIA-ENFERMERAS</v>
          </cell>
          <cell r="F288">
            <v>35506</v>
          </cell>
          <cell r="H288">
            <v>24027</v>
          </cell>
          <cell r="I288" t="str">
            <v>F</v>
          </cell>
          <cell r="J288" t="str">
            <v>4472371</v>
          </cell>
          <cell r="K288">
            <v>1000</v>
          </cell>
        </row>
        <row r="289">
          <cell r="A289" t="str">
            <v>10665603</v>
          </cell>
          <cell r="B289" t="str">
            <v>PARIHUARA CERNA, RUTH MARGARITA</v>
          </cell>
          <cell r="D289" t="e">
            <v>#N/A</v>
          </cell>
          <cell r="E289" t="e">
            <v>#N/A</v>
          </cell>
          <cell r="F289">
            <v>37377</v>
          </cell>
          <cell r="G289">
            <v>37741</v>
          </cell>
          <cell r="I289" t="str">
            <v>F</v>
          </cell>
        </row>
        <row r="290">
          <cell r="A290" t="str">
            <v>21427278</v>
          </cell>
          <cell r="B290" t="str">
            <v>PARVINA SANDOVAL, JUANA ANGELA</v>
          </cell>
          <cell r="C290" t="str">
            <v>15</v>
          </cell>
          <cell r="D290" t="str">
            <v>ENFERMERA</v>
          </cell>
          <cell r="E290" t="str">
            <v>OFICINA DE SEGUROS</v>
          </cell>
          <cell r="F290">
            <v>37452</v>
          </cell>
          <cell r="H290">
            <v>24246</v>
          </cell>
          <cell r="I290" t="str">
            <v>F</v>
          </cell>
          <cell r="K290">
            <v>1000</v>
          </cell>
        </row>
        <row r="291">
          <cell r="A291" t="str">
            <v>08555570</v>
          </cell>
          <cell r="B291" t="str">
            <v>PAZ MELGAREJO, EULOGIO MIGUEL</v>
          </cell>
          <cell r="D291" t="e">
            <v>#N/A</v>
          </cell>
          <cell r="E291" t="str">
            <v>UNIDAD DE ASESORIA LEGAL</v>
          </cell>
          <cell r="F291">
            <v>36526</v>
          </cell>
          <cell r="G291">
            <v>37710</v>
          </cell>
          <cell r="I291" t="str">
            <v>M</v>
          </cell>
        </row>
        <row r="292">
          <cell r="A292" t="str">
            <v>10149478</v>
          </cell>
          <cell r="B292" t="str">
            <v>ALEJO DONGO PETER LEONARDO</v>
          </cell>
          <cell r="C292" t="str">
            <v>28</v>
          </cell>
          <cell r="D292" t="str">
            <v>AUXILIAR</v>
          </cell>
          <cell r="E292" t="str">
            <v>DEPARTAMENTO DE NUTRICION</v>
          </cell>
          <cell r="F292">
            <v>37450</v>
          </cell>
          <cell r="H292">
            <v>25320</v>
          </cell>
          <cell r="I292" t="str">
            <v>M</v>
          </cell>
          <cell r="J292" t="str">
            <v>7994858</v>
          </cell>
          <cell r="K292">
            <v>700</v>
          </cell>
        </row>
        <row r="293">
          <cell r="A293" t="str">
            <v>25459294</v>
          </cell>
          <cell r="B293" t="str">
            <v>PEREZ ARROYO LUIS ERNESTO</v>
          </cell>
          <cell r="C293" t="str">
            <v>31</v>
          </cell>
          <cell r="D293" t="str">
            <v>SEGURIDAD</v>
          </cell>
          <cell r="E293" t="e">
            <v>#N/A</v>
          </cell>
          <cell r="F293">
            <v>38139</v>
          </cell>
          <cell r="G293">
            <v>38472</v>
          </cell>
          <cell r="I293" t="str">
            <v>M</v>
          </cell>
          <cell r="K293">
            <v>600</v>
          </cell>
        </row>
        <row r="294">
          <cell r="A294" t="str">
            <v>09238568</v>
          </cell>
          <cell r="B294" t="str">
            <v>PEREZ COLONIA, JAVIER</v>
          </cell>
          <cell r="D294" t="e">
            <v>#N/A</v>
          </cell>
          <cell r="E294" t="e">
            <v>#N/A</v>
          </cell>
          <cell r="F294">
            <v>37377</v>
          </cell>
          <cell r="G294">
            <v>38472</v>
          </cell>
          <cell r="H294">
            <v>21124</v>
          </cell>
          <cell r="I294" t="str">
            <v>M</v>
          </cell>
          <cell r="J294" t="str">
            <v>3740310</v>
          </cell>
          <cell r="K294">
            <v>600</v>
          </cell>
        </row>
        <row r="295">
          <cell r="A295" t="str">
            <v>07453973</v>
          </cell>
          <cell r="B295" t="str">
            <v>PEREZ DEL AGUILA CODA, JOSE LUIS</v>
          </cell>
          <cell r="D295" t="e">
            <v>#N/A</v>
          </cell>
          <cell r="E295" t="str">
            <v>DEPARTAMENTO DE ESPECIALIDADES QUIRURGICAS</v>
          </cell>
          <cell r="F295">
            <v>37258</v>
          </cell>
          <cell r="G295">
            <v>37560</v>
          </cell>
          <cell r="I295" t="str">
            <v>M</v>
          </cell>
        </row>
        <row r="296">
          <cell r="A296" t="str">
            <v>07328819</v>
          </cell>
          <cell r="B296" t="str">
            <v>PEREZ HERNANDEZ DE AUCCASI GLADIS MERCEDES</v>
          </cell>
          <cell r="C296" t="str">
            <v>15</v>
          </cell>
          <cell r="D296" t="str">
            <v>ENFERMERA</v>
          </cell>
          <cell r="E296" t="str">
            <v>DEPARTAMENTO DE ENFERMERIA-ENFERMERAS</v>
          </cell>
          <cell r="F296">
            <v>35159</v>
          </cell>
          <cell r="H296">
            <v>20935</v>
          </cell>
          <cell r="I296" t="str">
            <v>F</v>
          </cell>
          <cell r="J296" t="str">
            <v>3816619</v>
          </cell>
          <cell r="K296">
            <v>1000</v>
          </cell>
        </row>
        <row r="297">
          <cell r="A297" t="str">
            <v>10144699</v>
          </cell>
          <cell r="B297" t="str">
            <v>PEREZ PICHIULE DE MAURI RAQUEL RUTH</v>
          </cell>
          <cell r="C297" t="str">
            <v>15</v>
          </cell>
          <cell r="D297" t="str">
            <v>ENFERMERA</v>
          </cell>
          <cell r="E297" t="str">
            <v>DEPARTAMENTO DE ENFERMERIA-ENFERMERAS</v>
          </cell>
          <cell r="F297">
            <v>36224</v>
          </cell>
          <cell r="H297">
            <v>23008</v>
          </cell>
          <cell r="I297" t="str">
            <v>F</v>
          </cell>
          <cell r="J297" t="str">
            <v>4234253</v>
          </cell>
          <cell r="K297">
            <v>1000</v>
          </cell>
        </row>
        <row r="298">
          <cell r="A298" t="str">
            <v>10051487</v>
          </cell>
          <cell r="B298" t="str">
            <v>PEREZ TARMEÑO, RICHARD ROGER</v>
          </cell>
          <cell r="C298" t="str">
            <v>28</v>
          </cell>
          <cell r="D298" t="str">
            <v>AUXILIAR</v>
          </cell>
          <cell r="E298" t="str">
            <v>DEPARTAMENTO DE NUTRICION</v>
          </cell>
          <cell r="F298">
            <v>37271</v>
          </cell>
          <cell r="H298">
            <v>26857</v>
          </cell>
          <cell r="I298" t="str">
            <v>M</v>
          </cell>
          <cell r="J298" t="str">
            <v>3621573</v>
          </cell>
          <cell r="K298">
            <v>700</v>
          </cell>
        </row>
        <row r="299">
          <cell r="A299" t="str">
            <v>07087922</v>
          </cell>
          <cell r="B299" t="str">
            <v>PINEDO GUERRA, JORGE ARMANDO</v>
          </cell>
          <cell r="D299" t="e">
            <v>#N/A</v>
          </cell>
          <cell r="E299" t="e">
            <v>#N/A</v>
          </cell>
          <cell r="G299">
            <v>37833</v>
          </cell>
          <cell r="I299" t="str">
            <v>M</v>
          </cell>
        </row>
        <row r="300">
          <cell r="A300" t="str">
            <v>09779814</v>
          </cell>
          <cell r="B300" t="str">
            <v>PINGUS POMA, MARIA LUISA</v>
          </cell>
          <cell r="C300" t="str">
            <v>15</v>
          </cell>
          <cell r="D300" t="str">
            <v>ENFERMERA</v>
          </cell>
          <cell r="E300" t="str">
            <v>DEPARTAMENTO DE ENFERMERIA-ENFERMERAS</v>
          </cell>
          <cell r="F300">
            <v>37417</v>
          </cell>
          <cell r="G300">
            <v>38595</v>
          </cell>
          <cell r="H300">
            <v>27557</v>
          </cell>
          <cell r="I300" t="str">
            <v>F</v>
          </cell>
          <cell r="J300" t="str">
            <v>3277882</v>
          </cell>
          <cell r="K300">
            <v>700</v>
          </cell>
        </row>
        <row r="301">
          <cell r="A301" t="str">
            <v>32643878</v>
          </cell>
          <cell r="B301" t="str">
            <v>POMA TORRES, CESAR ENRIQUE</v>
          </cell>
          <cell r="D301" t="e">
            <v>#N/A</v>
          </cell>
          <cell r="E301" t="e">
            <v>#N/A</v>
          </cell>
          <cell r="F301">
            <v>37347</v>
          </cell>
          <cell r="G301">
            <v>37955</v>
          </cell>
          <cell r="H301">
            <v>25776</v>
          </cell>
          <cell r="I301" t="str">
            <v>M</v>
          </cell>
        </row>
        <row r="302">
          <cell r="A302" t="str">
            <v>10328879</v>
          </cell>
          <cell r="B302" t="str">
            <v>PONCE NEYRA MARIELA LIBIA</v>
          </cell>
          <cell r="C302" t="str">
            <v>27</v>
          </cell>
          <cell r="D302" t="str">
            <v>TECNICO</v>
          </cell>
          <cell r="E302" t="str">
            <v>OFICINA ADMINIST. DE PLANIFICACION ESTRATEGICA</v>
          </cell>
          <cell r="F302">
            <v>38078</v>
          </cell>
          <cell r="H302">
            <v>27889</v>
          </cell>
          <cell r="I302" t="str">
            <v>F</v>
          </cell>
          <cell r="K302">
            <v>1200</v>
          </cell>
        </row>
        <row r="303">
          <cell r="A303" t="str">
            <v>06012373</v>
          </cell>
          <cell r="B303" t="str">
            <v>PORLLES TORREJON ANGELICA ESMERALDA</v>
          </cell>
          <cell r="C303" t="str">
            <v>15</v>
          </cell>
          <cell r="D303" t="str">
            <v>ENFERMERA</v>
          </cell>
          <cell r="E303" t="str">
            <v>DEPARTAMENTO DE ENFERMERIA-ENFERMERAS</v>
          </cell>
          <cell r="F303">
            <v>36285</v>
          </cell>
          <cell r="G303">
            <v>39141</v>
          </cell>
          <cell r="H303">
            <v>20572</v>
          </cell>
          <cell r="I303" t="str">
            <v>F</v>
          </cell>
          <cell r="J303" t="str">
            <v>4503019</v>
          </cell>
          <cell r="K303">
            <v>700</v>
          </cell>
        </row>
        <row r="304">
          <cell r="A304" t="str">
            <v>08864610</v>
          </cell>
          <cell r="B304" t="str">
            <v>PORRAS LOPEZ, ADELMO SAMUEL</v>
          </cell>
          <cell r="C304" t="str">
            <v>18</v>
          </cell>
          <cell r="D304" t="str">
            <v>ANALISTA DE SISTEMAS</v>
          </cell>
          <cell r="E304" t="str">
            <v>OFICINA DE LOGISTICA</v>
          </cell>
          <cell r="F304">
            <v>37469</v>
          </cell>
          <cell r="H304">
            <v>17765</v>
          </cell>
          <cell r="I304" t="str">
            <v>M</v>
          </cell>
          <cell r="J304" t="str">
            <v>2637814</v>
          </cell>
          <cell r="K304">
            <v>1300</v>
          </cell>
        </row>
        <row r="305">
          <cell r="A305" t="str">
            <v>09777728</v>
          </cell>
          <cell r="B305" t="str">
            <v>PORRAS RODRIGUEZ, JESSICA URSULA</v>
          </cell>
          <cell r="C305" t="str">
            <v>27</v>
          </cell>
          <cell r="D305" t="str">
            <v>TECNICO</v>
          </cell>
          <cell r="E305" t="str">
            <v>OFICINA DE ESTADISTICA E INFORMATICA</v>
          </cell>
          <cell r="F305">
            <v>35612</v>
          </cell>
          <cell r="H305">
            <v>27323</v>
          </cell>
          <cell r="I305" t="str">
            <v>F</v>
          </cell>
          <cell r="J305" t="str">
            <v>4607415</v>
          </cell>
          <cell r="K305">
            <v>800</v>
          </cell>
        </row>
        <row r="306">
          <cell r="A306" t="str">
            <v>08440370</v>
          </cell>
          <cell r="B306" t="str">
            <v>PORTILLO PEREZ CEFERINO</v>
          </cell>
          <cell r="C306" t="str">
            <v>27</v>
          </cell>
          <cell r="D306" t="str">
            <v>TECNICO</v>
          </cell>
          <cell r="E306" t="str">
            <v>UNIDAD DE MANTTO. Y SERVICIOS GENERALES</v>
          </cell>
          <cell r="F306">
            <v>37469</v>
          </cell>
          <cell r="H306">
            <v>17405</v>
          </cell>
          <cell r="I306" t="str">
            <v>M</v>
          </cell>
          <cell r="K306">
            <v>900</v>
          </cell>
        </row>
        <row r="307">
          <cell r="A307" t="str">
            <v>06583453</v>
          </cell>
          <cell r="B307" t="str">
            <v>PORTOCARRERO CORREA, ALCIDES</v>
          </cell>
          <cell r="D307" t="e">
            <v>#N/A</v>
          </cell>
          <cell r="E307" t="e">
            <v>#N/A</v>
          </cell>
          <cell r="F307">
            <v>37622</v>
          </cell>
          <cell r="G307">
            <v>37741</v>
          </cell>
          <cell r="I307" t="str">
            <v>M</v>
          </cell>
        </row>
        <row r="308">
          <cell r="A308" t="str">
            <v>09865039</v>
          </cell>
          <cell r="B308" t="str">
            <v>PORTUGUEZ GONZALES RICARDO</v>
          </cell>
          <cell r="D308" t="e">
            <v>#N/A</v>
          </cell>
          <cell r="E308" t="str">
            <v>DEPARTAMENTO DE ENFERMERIA-ENFERMERAS</v>
          </cell>
          <cell r="F308">
            <v>36526</v>
          </cell>
          <cell r="G308">
            <v>37802</v>
          </cell>
          <cell r="I308" t="str">
            <v>M</v>
          </cell>
        </row>
        <row r="309">
          <cell r="A309" t="str">
            <v>09850284</v>
          </cell>
          <cell r="B309" t="str">
            <v>PORTUGUEZ VICENTE, RICHARD ERWIN</v>
          </cell>
          <cell r="C309" t="str">
            <v>30</v>
          </cell>
          <cell r="D309" t="str">
            <v>TECNICO EN ENFERMERIA</v>
          </cell>
          <cell r="E309" t="str">
            <v>DEPARTAMENTO DE ENFERMERIA-PERSONAL TECNICO</v>
          </cell>
          <cell r="F309">
            <v>37056</v>
          </cell>
          <cell r="H309">
            <v>26560</v>
          </cell>
          <cell r="I309" t="str">
            <v>M</v>
          </cell>
          <cell r="J309" t="str">
            <v>5663100</v>
          </cell>
          <cell r="K309">
            <v>700</v>
          </cell>
        </row>
        <row r="310">
          <cell r="A310" t="str">
            <v>20695984</v>
          </cell>
          <cell r="B310" t="str">
            <v>POVES PIZARRO, EDDY AQUILINA</v>
          </cell>
          <cell r="C310" t="str">
            <v>15</v>
          </cell>
          <cell r="D310" t="str">
            <v>ENFERMERA</v>
          </cell>
          <cell r="E310" t="str">
            <v>DEPARTAMENTO DE ENFERMERIA-ENFERMERAS</v>
          </cell>
          <cell r="F310">
            <v>35886</v>
          </cell>
          <cell r="H310">
            <v>25136</v>
          </cell>
          <cell r="I310" t="str">
            <v>F</v>
          </cell>
          <cell r="K310">
            <v>1000</v>
          </cell>
        </row>
        <row r="311">
          <cell r="A311" t="str">
            <v>07886081</v>
          </cell>
          <cell r="B311" t="str">
            <v>ALBA RODRIGUEZ MARIA ESTHER</v>
          </cell>
          <cell r="C311" t="str">
            <v>10</v>
          </cell>
          <cell r="D311" t="str">
            <v>MEDICO</v>
          </cell>
          <cell r="E311" t="str">
            <v>DEPARTAMENTO DE MEDICINA</v>
          </cell>
          <cell r="F311">
            <v>35217</v>
          </cell>
          <cell r="G311">
            <v>38077</v>
          </cell>
          <cell r="H311">
            <v>22050</v>
          </cell>
          <cell r="I311" t="str">
            <v>F</v>
          </cell>
          <cell r="K311">
            <v>0</v>
          </cell>
        </row>
        <row r="312">
          <cell r="A312" t="str">
            <v>10460507</v>
          </cell>
          <cell r="B312" t="str">
            <v>PUMA HUILLCA, HAYDEE GIOVANNA</v>
          </cell>
          <cell r="C312" t="str">
            <v>30</v>
          </cell>
          <cell r="D312" t="str">
            <v>TECNICO EN ENFERMERIA</v>
          </cell>
          <cell r="E312" t="str">
            <v>DEPARTAMENTO DE ENFERMERIA-PERSONAL TECNICO</v>
          </cell>
          <cell r="F312">
            <v>36865</v>
          </cell>
          <cell r="H312">
            <v>26259</v>
          </cell>
          <cell r="I312" t="str">
            <v>F</v>
          </cell>
          <cell r="J312" t="str">
            <v>3851791</v>
          </cell>
          <cell r="K312">
            <v>700</v>
          </cell>
        </row>
        <row r="313">
          <cell r="A313" t="str">
            <v>09655282</v>
          </cell>
          <cell r="B313" t="str">
            <v>QUESQUEN SOTO, LUIS TOMAS</v>
          </cell>
          <cell r="C313" t="str">
            <v>10</v>
          </cell>
          <cell r="D313" t="str">
            <v>MEDICO</v>
          </cell>
          <cell r="E313" t="str">
            <v>DEPARTAMENTO DE CIRUGIA GENERAL</v>
          </cell>
          <cell r="F313">
            <v>37408</v>
          </cell>
          <cell r="G313">
            <v>38321</v>
          </cell>
          <cell r="H313">
            <v>26165</v>
          </cell>
          <cell r="I313" t="str">
            <v>M</v>
          </cell>
          <cell r="J313" t="str">
            <v>4599235</v>
          </cell>
          <cell r="K313">
            <v>1500</v>
          </cell>
        </row>
        <row r="314">
          <cell r="A314" t="str">
            <v>10197468</v>
          </cell>
          <cell r="B314" t="str">
            <v>QUIJANO CHAVEZ, ROXANA REYNA</v>
          </cell>
          <cell r="C314" t="str">
            <v>15</v>
          </cell>
          <cell r="D314" t="str">
            <v>ENFERMERA</v>
          </cell>
          <cell r="E314" t="str">
            <v>DEPARTAMENTO DE ENFERMERIA-ENFERMERAS</v>
          </cell>
          <cell r="F314">
            <v>36932</v>
          </cell>
          <cell r="G314">
            <v>39233</v>
          </cell>
          <cell r="H314">
            <v>27471</v>
          </cell>
          <cell r="I314" t="str">
            <v>F</v>
          </cell>
          <cell r="K314">
            <v>850</v>
          </cell>
        </row>
        <row r="315">
          <cell r="A315" t="str">
            <v>09432772</v>
          </cell>
          <cell r="B315" t="str">
            <v>QUIQUIA PACHECO ELMA MERY</v>
          </cell>
          <cell r="D315" t="e">
            <v>#N/A</v>
          </cell>
          <cell r="E315" t="e">
            <v>#N/A</v>
          </cell>
          <cell r="F315">
            <v>37347</v>
          </cell>
          <cell r="G315">
            <v>38472</v>
          </cell>
          <cell r="H315">
            <v>25061</v>
          </cell>
          <cell r="I315" t="str">
            <v>F</v>
          </cell>
          <cell r="J315" t="str">
            <v>5221665</v>
          </cell>
          <cell r="K315">
            <v>600</v>
          </cell>
        </row>
        <row r="316">
          <cell r="A316" t="str">
            <v>09655276</v>
          </cell>
          <cell r="B316" t="str">
            <v>QUIROZ ANCO, MARIA DE ROCIO</v>
          </cell>
          <cell r="D316" t="e">
            <v>#N/A</v>
          </cell>
          <cell r="E316" t="str">
            <v>DEPARTAMENTO DE ENFERMERIA-ENFERMERAS</v>
          </cell>
          <cell r="F316">
            <v>37622</v>
          </cell>
          <cell r="G316">
            <v>37680</v>
          </cell>
          <cell r="I316" t="str">
            <v>F</v>
          </cell>
        </row>
        <row r="317">
          <cell r="A317" t="str">
            <v>10421021</v>
          </cell>
          <cell r="B317" t="str">
            <v>QUIROZ RODRIGUEZ, WILDER DANTE</v>
          </cell>
          <cell r="C317" t="str">
            <v>27</v>
          </cell>
          <cell r="D317" t="str">
            <v>TECNICO</v>
          </cell>
          <cell r="E317" t="str">
            <v>DEPARTAMENTO DE LABORATORIO CLINICO</v>
          </cell>
          <cell r="F317">
            <v>37121</v>
          </cell>
          <cell r="H317">
            <v>27454</v>
          </cell>
          <cell r="I317" t="str">
            <v>M</v>
          </cell>
          <cell r="J317" t="str">
            <v>7920929</v>
          </cell>
          <cell r="K317">
            <v>700</v>
          </cell>
        </row>
        <row r="318">
          <cell r="A318" t="str">
            <v>07510414</v>
          </cell>
          <cell r="B318" t="str">
            <v>QUISPE CUYA, HECTOR ARTURO</v>
          </cell>
          <cell r="C318" t="str">
            <v>27</v>
          </cell>
          <cell r="D318" t="str">
            <v>TECNICO</v>
          </cell>
          <cell r="E318" t="str">
            <v>DEPARTAMENTO DE FARMACIA</v>
          </cell>
          <cell r="F318">
            <v>36586</v>
          </cell>
          <cell r="H318">
            <v>23176</v>
          </cell>
          <cell r="I318" t="str">
            <v>M</v>
          </cell>
          <cell r="J318" t="str">
            <v>3232712</v>
          </cell>
          <cell r="K318">
            <v>700</v>
          </cell>
        </row>
        <row r="319">
          <cell r="A319" t="str">
            <v>09870968</v>
          </cell>
          <cell r="B319" t="str">
            <v>QUISPE CHAU, AUGUSTO ALFREDO</v>
          </cell>
          <cell r="D319" t="e">
            <v>#N/A</v>
          </cell>
          <cell r="E319" t="str">
            <v>DEPARTAMENTO DE PEDIATRIA</v>
          </cell>
          <cell r="F319">
            <v>37257</v>
          </cell>
          <cell r="G319">
            <v>37772</v>
          </cell>
          <cell r="I319" t="str">
            <v>M</v>
          </cell>
        </row>
        <row r="320">
          <cell r="A320" t="str">
            <v>01326954</v>
          </cell>
          <cell r="B320" t="str">
            <v>QUISPE JOSIG, LUCY NELY</v>
          </cell>
          <cell r="C320" t="str">
            <v>10</v>
          </cell>
          <cell r="D320" t="str">
            <v>MEDICO</v>
          </cell>
          <cell r="E320" t="str">
            <v>DEPARTAMENTO DE ANESTESIOLOGIA</v>
          </cell>
          <cell r="F320">
            <v>37452</v>
          </cell>
          <cell r="G320">
            <v>38077</v>
          </cell>
          <cell r="H320">
            <v>23317</v>
          </cell>
          <cell r="I320" t="str">
            <v>F</v>
          </cell>
        </row>
        <row r="321">
          <cell r="A321" t="str">
            <v>07101435</v>
          </cell>
          <cell r="B321" t="str">
            <v>RABANAL DE PALOMINO, MANUELA</v>
          </cell>
          <cell r="C321" t="str">
            <v>28</v>
          </cell>
          <cell r="D321" t="str">
            <v>AUXILIAR</v>
          </cell>
          <cell r="E321" t="str">
            <v>DEPARTAMENTO DE NUTRICION</v>
          </cell>
          <cell r="F321">
            <v>35217</v>
          </cell>
          <cell r="H321">
            <v>20448</v>
          </cell>
          <cell r="I321" t="str">
            <v>F</v>
          </cell>
          <cell r="K321">
            <v>700</v>
          </cell>
        </row>
        <row r="322">
          <cell r="B322" t="str">
            <v>SALAS CASIO LOURDES</v>
          </cell>
          <cell r="C322" t="str">
            <v>15</v>
          </cell>
          <cell r="D322" t="str">
            <v>ENFERMERA</v>
          </cell>
          <cell r="E322" t="str">
            <v>DEPARTAMENTO DE ENFERMERIA-ENFERMERAS</v>
          </cell>
          <cell r="F322">
            <v>38169</v>
          </cell>
          <cell r="G322">
            <v>38352</v>
          </cell>
          <cell r="I322" t="str">
            <v>F</v>
          </cell>
          <cell r="K322">
            <v>0</v>
          </cell>
        </row>
        <row r="323">
          <cell r="A323" t="str">
            <v>07934534</v>
          </cell>
          <cell r="B323" t="str">
            <v>RAMIREZ CUBA GUILLERMO RAUL</v>
          </cell>
          <cell r="C323" t="str">
            <v>10</v>
          </cell>
          <cell r="D323" t="str">
            <v>MEDICO</v>
          </cell>
          <cell r="E323" t="str">
            <v>OFICINA ADMINIST. DE PLANIFICACION ESTRATEGICA</v>
          </cell>
          <cell r="F323">
            <v>39295</v>
          </cell>
          <cell r="H323">
            <v>24222</v>
          </cell>
          <cell r="I323" t="str">
            <v>M</v>
          </cell>
          <cell r="J323" t="str">
            <v>4613441</v>
          </cell>
          <cell r="K323">
            <v>2400</v>
          </cell>
        </row>
        <row r="324">
          <cell r="A324" t="str">
            <v>40688763</v>
          </cell>
          <cell r="B324" t="str">
            <v>RAMIREZ MEDINA JIM DAVIS</v>
          </cell>
          <cell r="C324" t="str">
            <v>27</v>
          </cell>
          <cell r="D324" t="str">
            <v>TECNICO</v>
          </cell>
          <cell r="E324" t="str">
            <v>DEPARTAMENTO DE ANATOMIA PATOLOGICA</v>
          </cell>
          <cell r="F324">
            <v>36661</v>
          </cell>
          <cell r="H324">
            <v>29444</v>
          </cell>
          <cell r="I324" t="str">
            <v>M</v>
          </cell>
          <cell r="J324" t="str">
            <v>3852465</v>
          </cell>
          <cell r="K324">
            <v>700</v>
          </cell>
        </row>
        <row r="325">
          <cell r="A325" t="str">
            <v>07456327</v>
          </cell>
          <cell r="B325" t="str">
            <v>RAMOS NARCISO, MARLENE</v>
          </cell>
          <cell r="C325" t="str">
            <v>30</v>
          </cell>
          <cell r="D325" t="str">
            <v>TECNICO EN ENFERMERIA</v>
          </cell>
          <cell r="E325" t="str">
            <v>DEPARTAMENTO DE ENFERMERIA-PERSONAL TECNICO</v>
          </cell>
          <cell r="F325">
            <v>33604</v>
          </cell>
          <cell r="H325">
            <v>25116</v>
          </cell>
          <cell r="I325" t="str">
            <v>F</v>
          </cell>
          <cell r="K325">
            <v>700</v>
          </cell>
        </row>
        <row r="326">
          <cell r="A326" t="str">
            <v>09615237</v>
          </cell>
          <cell r="B326" t="str">
            <v>RAMOS RAMOS, DAVID JULIO</v>
          </cell>
          <cell r="C326" t="str">
            <v>28</v>
          </cell>
          <cell r="D326" t="str">
            <v>AUXILIAR</v>
          </cell>
          <cell r="E326" t="str">
            <v>DIRECCION DE PERSONAL</v>
          </cell>
          <cell r="F326">
            <v>37410</v>
          </cell>
          <cell r="H326">
            <v>25791</v>
          </cell>
          <cell r="I326" t="str">
            <v>M</v>
          </cell>
          <cell r="K326">
            <v>1100</v>
          </cell>
        </row>
        <row r="327">
          <cell r="A327" t="str">
            <v>40533619</v>
          </cell>
          <cell r="B327" t="str">
            <v>RAMOS TORIBIO, HECTOR DAVID</v>
          </cell>
          <cell r="C327" t="str">
            <v>60</v>
          </cell>
          <cell r="D327" t="str">
            <v>LAVANDERIA</v>
          </cell>
          <cell r="E327" t="str">
            <v>UNIDAD DE MANTTO. Y SERVICIOS GENERALES</v>
          </cell>
          <cell r="F327">
            <v>37504</v>
          </cell>
          <cell r="H327">
            <v>27230</v>
          </cell>
          <cell r="I327" t="str">
            <v>M</v>
          </cell>
          <cell r="J327" t="str">
            <v>3640732</v>
          </cell>
          <cell r="K327">
            <v>800</v>
          </cell>
        </row>
        <row r="328">
          <cell r="A328" t="str">
            <v>40505585</v>
          </cell>
          <cell r="B328" t="str">
            <v>REGALADO RETUERTO, JOSÉ LUIS</v>
          </cell>
          <cell r="D328" t="e">
            <v>#N/A</v>
          </cell>
          <cell r="E328" t="e">
            <v>#N/A</v>
          </cell>
          <cell r="F328">
            <v>37347</v>
          </cell>
          <cell r="G328">
            <v>38168</v>
          </cell>
          <cell r="H328">
            <v>28175</v>
          </cell>
          <cell r="I328" t="str">
            <v>M</v>
          </cell>
          <cell r="K328">
            <v>700</v>
          </cell>
        </row>
        <row r="329">
          <cell r="A329" t="str">
            <v>29425640</v>
          </cell>
          <cell r="B329" t="str">
            <v>REJAS YUCRA WILLIAMNS ARTURO</v>
          </cell>
          <cell r="C329" t="str">
            <v>10</v>
          </cell>
          <cell r="D329" t="str">
            <v>MEDICO</v>
          </cell>
          <cell r="E329" t="str">
            <v>DEPARTAMENTO DE ESPECIALIDADES QUIRURGICAS</v>
          </cell>
          <cell r="G329">
            <v>37833</v>
          </cell>
          <cell r="I329" t="str">
            <v>M</v>
          </cell>
        </row>
        <row r="330">
          <cell r="A330" t="str">
            <v>10044756</v>
          </cell>
          <cell r="B330" t="str">
            <v>REMON GAMBOA, SERAPIO ESTEBAN</v>
          </cell>
          <cell r="C330" t="str">
            <v>27</v>
          </cell>
          <cell r="D330" t="str">
            <v>TECNICO</v>
          </cell>
          <cell r="E330" t="str">
            <v>DEPARTAMENTO DE FARMACIA</v>
          </cell>
          <cell r="F330">
            <v>36937</v>
          </cell>
          <cell r="H330">
            <v>25541</v>
          </cell>
          <cell r="I330" t="str">
            <v>M</v>
          </cell>
          <cell r="J330" t="str">
            <v>3546233</v>
          </cell>
          <cell r="K330">
            <v>700</v>
          </cell>
        </row>
        <row r="331">
          <cell r="A331" t="str">
            <v>00095392</v>
          </cell>
          <cell r="B331" t="str">
            <v>RENGIFO SANCHEZ JOSE ROVERT</v>
          </cell>
          <cell r="C331" t="str">
            <v>30</v>
          </cell>
          <cell r="D331" t="str">
            <v>TECNICO EN ENFERMERIA</v>
          </cell>
          <cell r="E331" t="str">
            <v>DEPARTAMENTO DE ENFERMERIA-PERSONAL TECNICO</v>
          </cell>
          <cell r="F331">
            <v>37073</v>
          </cell>
          <cell r="H331">
            <v>26132</v>
          </cell>
          <cell r="I331" t="str">
            <v>M</v>
          </cell>
          <cell r="J331" t="str">
            <v>3873041</v>
          </cell>
          <cell r="K331">
            <v>700</v>
          </cell>
        </row>
        <row r="332">
          <cell r="A332" t="str">
            <v>10055001</v>
          </cell>
          <cell r="B332" t="str">
            <v>REVOLLAR LAZO, ROXANA YOVANA</v>
          </cell>
          <cell r="C332" t="str">
            <v>21</v>
          </cell>
          <cell r="D332" t="str">
            <v>SECRETARIA (O)</v>
          </cell>
          <cell r="E332" t="str">
            <v>UNIDAD DE ASESORIA LEGAL</v>
          </cell>
          <cell r="F332">
            <v>36557</v>
          </cell>
          <cell r="H332">
            <v>26762</v>
          </cell>
          <cell r="I332" t="str">
            <v>F</v>
          </cell>
          <cell r="J332" t="str">
            <v>3543569</v>
          </cell>
          <cell r="K332">
            <v>800</v>
          </cell>
        </row>
        <row r="333">
          <cell r="A333" t="str">
            <v>21810902</v>
          </cell>
          <cell r="B333" t="str">
            <v>REYES BONIFACIO, MARIA LUISA</v>
          </cell>
          <cell r="C333" t="str">
            <v>30</v>
          </cell>
          <cell r="D333" t="str">
            <v>TECNICO EN ENFERMERIA</v>
          </cell>
          <cell r="E333" t="str">
            <v>DEPARTAMENTO DE ENFERMERIA-PERSONAL TECNICO</v>
          </cell>
          <cell r="F333">
            <v>35437</v>
          </cell>
          <cell r="H333">
            <v>24529</v>
          </cell>
          <cell r="I333" t="str">
            <v>F</v>
          </cell>
          <cell r="K333">
            <v>700</v>
          </cell>
        </row>
        <row r="334">
          <cell r="A334" t="str">
            <v>08083260</v>
          </cell>
          <cell r="B334" t="str">
            <v>REYES ZACARIAS, VICTOR HUGO</v>
          </cell>
          <cell r="C334" t="str">
            <v>10</v>
          </cell>
          <cell r="D334" t="str">
            <v>MEDICO</v>
          </cell>
          <cell r="E334" t="str">
            <v>DEPARTAMENTO DE GINECO OBSTETRICIA</v>
          </cell>
          <cell r="F334">
            <v>34912</v>
          </cell>
          <cell r="G334">
            <v>38321</v>
          </cell>
          <cell r="H334">
            <v>20610</v>
          </cell>
          <cell r="I334" t="str">
            <v>M</v>
          </cell>
          <cell r="J334" t="str">
            <v>5340074</v>
          </cell>
          <cell r="K334">
            <v>1500</v>
          </cell>
        </row>
        <row r="335">
          <cell r="A335" t="str">
            <v>08000044</v>
          </cell>
          <cell r="B335" t="str">
            <v>REYNAGA QUISPE, MARIA ELENA</v>
          </cell>
          <cell r="C335" t="str">
            <v>36</v>
          </cell>
          <cell r="D335" t="str">
            <v>TECNICO ADMINISTRATIVO</v>
          </cell>
          <cell r="E335" t="str">
            <v>OFICINA DE GESTION DE CALIDAD</v>
          </cell>
          <cell r="F335">
            <v>37408</v>
          </cell>
          <cell r="H335">
            <v>23347</v>
          </cell>
          <cell r="I335" t="str">
            <v>F</v>
          </cell>
          <cell r="J335" t="str">
            <v>5686762</v>
          </cell>
          <cell r="K335">
            <v>800</v>
          </cell>
        </row>
        <row r="336">
          <cell r="A336" t="str">
            <v>41358805</v>
          </cell>
          <cell r="B336" t="str">
            <v>RIOS ABAD SOFIA</v>
          </cell>
          <cell r="D336" t="e">
            <v>#N/A</v>
          </cell>
          <cell r="E336" t="e">
            <v>#N/A</v>
          </cell>
          <cell r="F336">
            <v>37591</v>
          </cell>
          <cell r="G336">
            <v>37652</v>
          </cell>
          <cell r="I336" t="str">
            <v>F</v>
          </cell>
        </row>
        <row r="337">
          <cell r="A337" t="str">
            <v>07684575</v>
          </cell>
          <cell r="B337" t="str">
            <v>RIVAS PINTO, RONALD</v>
          </cell>
          <cell r="D337" t="e">
            <v>#N/A</v>
          </cell>
          <cell r="E337" t="e">
            <v>#N/A</v>
          </cell>
          <cell r="F337">
            <v>37257</v>
          </cell>
          <cell r="G337">
            <v>37621</v>
          </cell>
          <cell r="I337" t="str">
            <v>M</v>
          </cell>
        </row>
        <row r="338">
          <cell r="A338" t="str">
            <v>07213482</v>
          </cell>
          <cell r="B338" t="str">
            <v>ALVAREZ BACA DAVID AQUILINO</v>
          </cell>
          <cell r="C338" t="str">
            <v>10</v>
          </cell>
          <cell r="D338" t="str">
            <v>MEDICO</v>
          </cell>
          <cell r="E338" t="str">
            <v>DEPARTAMENTO DE CIRUGIA GENERAL</v>
          </cell>
          <cell r="F338">
            <v>35582</v>
          </cell>
          <cell r="G338">
            <v>38077</v>
          </cell>
          <cell r="H338">
            <v>21919</v>
          </cell>
          <cell r="I338" t="str">
            <v>M</v>
          </cell>
          <cell r="K338">
            <v>0</v>
          </cell>
        </row>
        <row r="339">
          <cell r="A339" t="str">
            <v>21423282</v>
          </cell>
          <cell r="B339" t="str">
            <v>ROBLES SARAVIA, ROSANNA</v>
          </cell>
          <cell r="C339" t="str">
            <v>10</v>
          </cell>
          <cell r="D339" t="str">
            <v>MEDICO</v>
          </cell>
          <cell r="E339" t="str">
            <v>DEPARTAMENTO DE ANESTESIOLOGIA</v>
          </cell>
          <cell r="F339">
            <v>35582</v>
          </cell>
          <cell r="G339">
            <v>38260</v>
          </cell>
          <cell r="H339">
            <v>23546</v>
          </cell>
          <cell r="I339" t="str">
            <v>F</v>
          </cell>
          <cell r="K339">
            <v>1500</v>
          </cell>
        </row>
        <row r="340">
          <cell r="A340" t="str">
            <v>09762317</v>
          </cell>
          <cell r="B340" t="str">
            <v>ROCA HERRERA, PILAR AMPARO</v>
          </cell>
          <cell r="D340" t="e">
            <v>#N/A</v>
          </cell>
          <cell r="E340" t="str">
            <v>DEPARTAMENTO DE ENFERMERIA-ENFERMERAS</v>
          </cell>
          <cell r="F340">
            <v>36982</v>
          </cell>
          <cell r="G340">
            <v>37985</v>
          </cell>
          <cell r="I340" t="str">
            <v>F</v>
          </cell>
        </row>
        <row r="341">
          <cell r="A341" t="str">
            <v>21852083</v>
          </cell>
          <cell r="B341" t="str">
            <v>RODRIGUEZ FUENTES, CARMEN ROSA</v>
          </cell>
          <cell r="C341" t="str">
            <v>15</v>
          </cell>
          <cell r="D341" t="str">
            <v>ENFERMERA</v>
          </cell>
          <cell r="E341" t="str">
            <v>DEPARTAMENTO DE ENFERMERIA-ENFERMERAS</v>
          </cell>
          <cell r="F341">
            <v>36861</v>
          </cell>
          <cell r="G341">
            <v>39447</v>
          </cell>
          <cell r="H341">
            <v>25658</v>
          </cell>
          <cell r="I341" t="str">
            <v>F</v>
          </cell>
          <cell r="K341">
            <v>1000</v>
          </cell>
        </row>
        <row r="342">
          <cell r="A342" t="str">
            <v>21536876</v>
          </cell>
          <cell r="B342" t="str">
            <v>RODRIGUEZ PASACHE, JENNIFER GIOVANNI</v>
          </cell>
          <cell r="C342" t="str">
            <v>15</v>
          </cell>
          <cell r="D342" t="str">
            <v>ENFERMERA</v>
          </cell>
          <cell r="E342" t="str">
            <v>DEPARTAMENTO DE ENFERMERIA-ENFERMERAS</v>
          </cell>
          <cell r="F342">
            <v>35930</v>
          </cell>
          <cell r="H342">
            <v>25910</v>
          </cell>
          <cell r="I342" t="str">
            <v>F</v>
          </cell>
          <cell r="J342" t="str">
            <v>2244918</v>
          </cell>
          <cell r="K342">
            <v>1000</v>
          </cell>
        </row>
        <row r="343">
          <cell r="A343" t="str">
            <v>10584828</v>
          </cell>
          <cell r="B343" t="str">
            <v>RODRIGUEZ RIOJAS, SANDRO MARTIN</v>
          </cell>
          <cell r="C343" t="str">
            <v>10</v>
          </cell>
          <cell r="D343" t="str">
            <v>MEDICO</v>
          </cell>
          <cell r="E343" t="str">
            <v>DEPARTAMENTO DE MEDICINA</v>
          </cell>
          <cell r="F343">
            <v>37174</v>
          </cell>
          <cell r="G343">
            <v>38168</v>
          </cell>
          <cell r="I343" t="str">
            <v>M</v>
          </cell>
          <cell r="K343">
            <v>1500</v>
          </cell>
        </row>
        <row r="344">
          <cell r="A344" t="str">
            <v>23985437</v>
          </cell>
          <cell r="B344" t="str">
            <v>RODRIGUEZ RIOS, MARIA CECILIA</v>
          </cell>
          <cell r="C344" t="str">
            <v>15</v>
          </cell>
          <cell r="D344" t="str">
            <v>ENFERMERA</v>
          </cell>
          <cell r="E344" t="str">
            <v>DEPARTAMENTO DE ENFERMERIA-ENFERMERAS</v>
          </cell>
          <cell r="F344">
            <v>37526</v>
          </cell>
          <cell r="H344">
            <v>23056</v>
          </cell>
          <cell r="I344" t="str">
            <v>F</v>
          </cell>
          <cell r="K344">
            <v>1000</v>
          </cell>
        </row>
        <row r="345">
          <cell r="A345" t="str">
            <v>10656738</v>
          </cell>
          <cell r="B345" t="str">
            <v>BARRIENTOS VEGA JAIME OSWALDO</v>
          </cell>
          <cell r="C345" t="str">
            <v>28</v>
          </cell>
          <cell r="D345" t="str">
            <v>AUXILIAR</v>
          </cell>
          <cell r="E345" t="str">
            <v>UNIDAD DE MANTTO. Y SERVICIOS GENERALES</v>
          </cell>
          <cell r="F345">
            <v>35070</v>
          </cell>
          <cell r="H345">
            <v>28147</v>
          </cell>
          <cell r="I345" t="str">
            <v>M</v>
          </cell>
          <cell r="J345" t="str">
            <v>3825343</v>
          </cell>
          <cell r="K345">
            <v>700</v>
          </cell>
        </row>
        <row r="346">
          <cell r="A346" t="str">
            <v>07472553</v>
          </cell>
          <cell r="B346" t="str">
            <v>RODRIGUEZ YAURI, EDUARDO JESUS</v>
          </cell>
          <cell r="C346" t="str">
            <v>10</v>
          </cell>
          <cell r="D346" t="str">
            <v>MEDICO</v>
          </cell>
          <cell r="E346" t="str">
            <v>DEPARTAMENTO DE MEDICINA</v>
          </cell>
          <cell r="F346">
            <v>37438</v>
          </cell>
          <cell r="G346">
            <v>38321</v>
          </cell>
          <cell r="H346">
            <v>25842</v>
          </cell>
          <cell r="I346" t="str">
            <v>M</v>
          </cell>
          <cell r="J346" t="str">
            <v>2658100</v>
          </cell>
          <cell r="K346">
            <v>1500</v>
          </cell>
        </row>
        <row r="347">
          <cell r="A347" t="str">
            <v>15410213</v>
          </cell>
          <cell r="B347" t="str">
            <v>ROJAS QUISPE CIRILA</v>
          </cell>
          <cell r="C347" t="str">
            <v>14</v>
          </cell>
          <cell r="D347" t="str">
            <v>PROFESIONAL NO MEDICO</v>
          </cell>
          <cell r="E347" t="str">
            <v>DEPARTAMENTO DE SERVICIO SOCIAL</v>
          </cell>
          <cell r="F347">
            <v>36993</v>
          </cell>
          <cell r="H347">
            <v>22948</v>
          </cell>
          <cell r="I347" t="str">
            <v>F</v>
          </cell>
          <cell r="J347" t="str">
            <v>4318285</v>
          </cell>
          <cell r="K347">
            <v>1000</v>
          </cell>
        </row>
        <row r="348">
          <cell r="A348" t="str">
            <v>06983084</v>
          </cell>
          <cell r="B348" t="str">
            <v>ROLDAN CONCHA, YUDY MILUSKA</v>
          </cell>
          <cell r="C348" t="str">
            <v>10</v>
          </cell>
          <cell r="D348" t="str">
            <v>MEDICO</v>
          </cell>
          <cell r="E348" t="str">
            <v>DEPARTAMENTO DE MEDICINA</v>
          </cell>
          <cell r="F348">
            <v>36800</v>
          </cell>
          <cell r="G348">
            <v>38077</v>
          </cell>
          <cell r="H348">
            <v>23785</v>
          </cell>
          <cell r="I348" t="str">
            <v>F</v>
          </cell>
          <cell r="J348" t="str">
            <v>3489918</v>
          </cell>
        </row>
        <row r="349">
          <cell r="A349" t="str">
            <v>08522364</v>
          </cell>
          <cell r="B349" t="str">
            <v>ROMANI MARCOS, RUBEN GUILLERMO</v>
          </cell>
          <cell r="C349" t="str">
            <v>10</v>
          </cell>
          <cell r="D349" t="str">
            <v>MEDICO</v>
          </cell>
          <cell r="E349" t="str">
            <v>DEPARTAMENTO DE ESPECIALIDADES QUIRURGICAS</v>
          </cell>
          <cell r="F349">
            <v>36982</v>
          </cell>
          <cell r="G349">
            <v>38321</v>
          </cell>
          <cell r="H349">
            <v>23269</v>
          </cell>
          <cell r="I349" t="str">
            <v>M</v>
          </cell>
          <cell r="J349" t="str">
            <v>5684789</v>
          </cell>
          <cell r="K349">
            <v>1500</v>
          </cell>
        </row>
        <row r="350">
          <cell r="A350" t="str">
            <v>07084349</v>
          </cell>
          <cell r="B350" t="str">
            <v>ROMERO DELGADO, CECILIA TRINIDAD</v>
          </cell>
          <cell r="C350" t="str">
            <v>14</v>
          </cell>
          <cell r="D350" t="str">
            <v>PROFESIONAL NO MEDICO</v>
          </cell>
          <cell r="E350" t="str">
            <v>DEPARTAMENTO DE SERVICIO SOCIAL</v>
          </cell>
          <cell r="F350">
            <v>35354</v>
          </cell>
          <cell r="H350">
            <v>23203</v>
          </cell>
          <cell r="I350" t="str">
            <v>F</v>
          </cell>
          <cell r="J350" t="str">
            <v>4323922</v>
          </cell>
          <cell r="K350">
            <v>1000</v>
          </cell>
        </row>
        <row r="351">
          <cell r="A351" t="str">
            <v>09096843</v>
          </cell>
          <cell r="B351" t="str">
            <v>ROMERO FLORES, JUANA ESPERANZA</v>
          </cell>
          <cell r="C351" t="str">
            <v>10</v>
          </cell>
          <cell r="D351" t="str">
            <v>MEDICO</v>
          </cell>
          <cell r="E351" t="str">
            <v>DEPARTAMENTO DE PEDIATRIA</v>
          </cell>
          <cell r="F351">
            <v>38323</v>
          </cell>
          <cell r="G351">
            <v>38503</v>
          </cell>
          <cell r="H351">
            <v>20116</v>
          </cell>
          <cell r="I351" t="str">
            <v>F</v>
          </cell>
          <cell r="J351" t="str">
            <v>6600494</v>
          </cell>
          <cell r="K351">
            <v>1600</v>
          </cell>
        </row>
        <row r="352">
          <cell r="A352" t="str">
            <v>10302979</v>
          </cell>
          <cell r="B352" t="str">
            <v>ROMERO ROTTIERS EDITH PATRICIA</v>
          </cell>
          <cell r="C352" t="str">
            <v>11</v>
          </cell>
          <cell r="D352" t="str">
            <v>OBSTETRICIA</v>
          </cell>
          <cell r="E352" t="str">
            <v>DEPARTAMENTO DE GINECO OBSTETRICIA</v>
          </cell>
          <cell r="F352">
            <v>36557</v>
          </cell>
          <cell r="H352">
            <v>27678</v>
          </cell>
          <cell r="I352" t="str">
            <v>F</v>
          </cell>
          <cell r="K352">
            <v>1000</v>
          </cell>
        </row>
        <row r="353">
          <cell r="A353" t="str">
            <v>08139524</v>
          </cell>
          <cell r="B353" t="str">
            <v>ROMERO TEJADA, TEODOLINDA</v>
          </cell>
          <cell r="C353" t="str">
            <v>55</v>
          </cell>
          <cell r="D353" t="str">
            <v>LIC EN EDUCACION INICIAL</v>
          </cell>
          <cell r="E353" t="str">
            <v>DIRECCION DE PERSONAL</v>
          </cell>
          <cell r="F353">
            <v>34821</v>
          </cell>
          <cell r="H353">
            <v>25845</v>
          </cell>
          <cell r="I353" t="str">
            <v>F</v>
          </cell>
          <cell r="J353" t="str">
            <v>4822616</v>
          </cell>
          <cell r="K353">
            <v>900</v>
          </cell>
        </row>
        <row r="354">
          <cell r="A354" t="str">
            <v>06150742</v>
          </cell>
          <cell r="B354" t="str">
            <v>ROQUE TAFUR, GONZALO</v>
          </cell>
          <cell r="D354" t="e">
            <v>#N/A</v>
          </cell>
          <cell r="E354" t="e">
            <v>#N/A</v>
          </cell>
          <cell r="F354">
            <v>36526</v>
          </cell>
          <cell r="G354">
            <v>37771</v>
          </cell>
          <cell r="I354" t="str">
            <v>M</v>
          </cell>
        </row>
        <row r="355">
          <cell r="A355" t="str">
            <v>07264745</v>
          </cell>
          <cell r="B355" t="str">
            <v>ROSADO CASTRO, JAIME LUIS</v>
          </cell>
          <cell r="C355" t="str">
            <v>28</v>
          </cell>
          <cell r="D355" t="str">
            <v>AUXILIAR</v>
          </cell>
          <cell r="E355" t="str">
            <v>UNIDAD DE MANTTO. Y SERVICIOS GENERALES</v>
          </cell>
          <cell r="F355">
            <v>37502</v>
          </cell>
          <cell r="H355">
            <v>26171</v>
          </cell>
          <cell r="I355" t="str">
            <v>M</v>
          </cell>
          <cell r="J355" t="str">
            <v>4585389</v>
          </cell>
          <cell r="K355">
            <v>750</v>
          </cell>
        </row>
        <row r="356">
          <cell r="A356" t="str">
            <v>07876790</v>
          </cell>
          <cell r="B356" t="str">
            <v>ROSALES RODAS RUFINA ALICIA</v>
          </cell>
          <cell r="C356" t="str">
            <v>27</v>
          </cell>
          <cell r="D356" t="str">
            <v>TECNICO</v>
          </cell>
          <cell r="E356" t="str">
            <v>DEPARTAMENTO DE FARMACIA</v>
          </cell>
          <cell r="F356">
            <v>37052</v>
          </cell>
          <cell r="G356">
            <v>38929</v>
          </cell>
          <cell r="H356">
            <v>25274</v>
          </cell>
          <cell r="I356" t="str">
            <v>F</v>
          </cell>
          <cell r="K356">
            <v>500</v>
          </cell>
        </row>
        <row r="357">
          <cell r="A357" t="str">
            <v>08954764</v>
          </cell>
          <cell r="B357" t="str">
            <v>RUBIO PRADO, MARIO FLORENCIO</v>
          </cell>
          <cell r="C357" t="str">
            <v>28</v>
          </cell>
          <cell r="D357" t="str">
            <v>AUXILIAR</v>
          </cell>
          <cell r="E357" t="str">
            <v>DEPARTAMENTO DE NUTRICION</v>
          </cell>
          <cell r="F357">
            <v>33678</v>
          </cell>
          <cell r="H357">
            <v>22182</v>
          </cell>
          <cell r="I357" t="str">
            <v>M</v>
          </cell>
          <cell r="K357">
            <v>700</v>
          </cell>
        </row>
        <row r="358">
          <cell r="A358" t="str">
            <v>10424109</v>
          </cell>
          <cell r="B358" t="str">
            <v>SALAS JAKSETIC, IDDA MILAGROS</v>
          </cell>
          <cell r="D358" t="e">
            <v>#N/A</v>
          </cell>
          <cell r="E358" t="str">
            <v>DEPARTAMENTO DE ENFERMERIA-ENFERMERAS</v>
          </cell>
          <cell r="F358">
            <v>36443</v>
          </cell>
          <cell r="G358">
            <v>38291</v>
          </cell>
          <cell r="H358">
            <v>25879</v>
          </cell>
          <cell r="I358" t="str">
            <v>F</v>
          </cell>
          <cell r="J358" t="str">
            <v>4780312</v>
          </cell>
          <cell r="K358">
            <v>700</v>
          </cell>
        </row>
        <row r="359">
          <cell r="A359" t="str">
            <v>09481408</v>
          </cell>
          <cell r="B359" t="str">
            <v>SALAS LOR, MERCEDES</v>
          </cell>
          <cell r="C359" t="str">
            <v>10</v>
          </cell>
          <cell r="D359" t="str">
            <v>MEDICO</v>
          </cell>
          <cell r="E359" t="e">
            <v>#N/A</v>
          </cell>
          <cell r="F359">
            <v>36742</v>
          </cell>
          <cell r="G359">
            <v>38077</v>
          </cell>
          <cell r="H359">
            <v>25292</v>
          </cell>
          <cell r="I359" t="str">
            <v>F</v>
          </cell>
          <cell r="J359" t="str">
            <v>5366080</v>
          </cell>
        </row>
        <row r="360">
          <cell r="A360" t="str">
            <v>08208961</v>
          </cell>
          <cell r="B360" t="str">
            <v>SALAZAR MALQUICHAGUA, MILENA</v>
          </cell>
          <cell r="C360" t="str">
            <v>15</v>
          </cell>
          <cell r="D360" t="str">
            <v>ENFERMERA</v>
          </cell>
          <cell r="E360" t="str">
            <v>DEPARTAMENTO DE ENFERMERIA-ENFERMERAS</v>
          </cell>
          <cell r="F360">
            <v>34701</v>
          </cell>
          <cell r="H360">
            <v>23493</v>
          </cell>
          <cell r="I360" t="str">
            <v>F</v>
          </cell>
          <cell r="J360" t="str">
            <v>4355095</v>
          </cell>
          <cell r="K360">
            <v>1000</v>
          </cell>
        </row>
        <row r="361">
          <cell r="A361" t="str">
            <v>10381688</v>
          </cell>
          <cell r="B361" t="str">
            <v>SALAZAR PAUCAR, CARMEN SILVIA</v>
          </cell>
          <cell r="C361" t="str">
            <v>30</v>
          </cell>
          <cell r="D361" t="str">
            <v>TECNICO EN ENFERMERIA</v>
          </cell>
          <cell r="E361" t="str">
            <v>DEPARTAMENTO DE ENFERMERIA-PERSONAL TECNICO</v>
          </cell>
          <cell r="F361">
            <v>36881</v>
          </cell>
          <cell r="H361">
            <v>27883</v>
          </cell>
          <cell r="I361" t="str">
            <v>F</v>
          </cell>
          <cell r="J361" t="str">
            <v>5430747</v>
          </cell>
          <cell r="K361">
            <v>700</v>
          </cell>
        </row>
        <row r="362">
          <cell r="A362" t="str">
            <v>06103269</v>
          </cell>
          <cell r="B362" t="str">
            <v>SALINAS ORTIZ LUIS HUMBERTO</v>
          </cell>
          <cell r="D362" t="e">
            <v>#N/A</v>
          </cell>
          <cell r="E362" t="e">
            <v>#N/A</v>
          </cell>
          <cell r="F362">
            <v>37469</v>
          </cell>
          <cell r="G362">
            <v>38017</v>
          </cell>
          <cell r="H362">
            <v>21690</v>
          </cell>
          <cell r="I362" t="str">
            <v>M</v>
          </cell>
          <cell r="J362" t="str">
            <v>3629476</v>
          </cell>
        </row>
        <row r="363">
          <cell r="A363" t="str">
            <v>08477620</v>
          </cell>
          <cell r="B363" t="str">
            <v>SAMATELO VALDIVIA, ELIANA EDITH</v>
          </cell>
          <cell r="C363" t="str">
            <v>13</v>
          </cell>
          <cell r="D363" t="str">
            <v>FARMACEUTICO</v>
          </cell>
          <cell r="E363" t="str">
            <v>DEPARTAMENTO DE FARMACIA</v>
          </cell>
          <cell r="F363">
            <v>37347</v>
          </cell>
          <cell r="G363">
            <v>39233</v>
          </cell>
          <cell r="H363">
            <v>24181</v>
          </cell>
          <cell r="I363" t="str">
            <v>F</v>
          </cell>
          <cell r="K363">
            <v>1050</v>
          </cell>
        </row>
        <row r="364">
          <cell r="A364" t="str">
            <v>09114937</v>
          </cell>
          <cell r="B364" t="str">
            <v>SANCHEZ PINARES, GLORIA CARMEN</v>
          </cell>
          <cell r="C364" t="str">
            <v>15</v>
          </cell>
          <cell r="D364" t="str">
            <v>ENFERMERA</v>
          </cell>
          <cell r="E364" t="str">
            <v>DEPARTAMENTO DE ENFERMERIA-ENFERMERAS</v>
          </cell>
          <cell r="F364">
            <v>36617</v>
          </cell>
          <cell r="H364">
            <v>24518</v>
          </cell>
          <cell r="I364" t="str">
            <v>F</v>
          </cell>
          <cell r="K364">
            <v>1000</v>
          </cell>
        </row>
        <row r="365">
          <cell r="A365" t="str">
            <v>25655918</v>
          </cell>
          <cell r="B365" t="str">
            <v>SANCHEZ SEVILLANO RICARDO MANUEL</v>
          </cell>
          <cell r="C365" t="str">
            <v>10</v>
          </cell>
          <cell r="D365" t="str">
            <v>MEDICO</v>
          </cell>
          <cell r="E365" t="str">
            <v>DEPARTAMENTO DE MEDICINA</v>
          </cell>
          <cell r="F365">
            <v>36739</v>
          </cell>
          <cell r="G365">
            <v>38321</v>
          </cell>
          <cell r="H365">
            <v>23536</v>
          </cell>
          <cell r="I365" t="str">
            <v>M</v>
          </cell>
          <cell r="J365" t="str">
            <v>3751491</v>
          </cell>
          <cell r="K365">
            <v>1500</v>
          </cell>
        </row>
        <row r="366">
          <cell r="A366" t="str">
            <v>06009654</v>
          </cell>
          <cell r="B366" t="str">
            <v>SANCHEZ VERGARAY EDUARDO</v>
          </cell>
          <cell r="C366" t="str">
            <v>10</v>
          </cell>
          <cell r="D366" t="str">
            <v>MEDICO</v>
          </cell>
          <cell r="E366" t="str">
            <v>DEPARTAMENTO DE MEDICINA</v>
          </cell>
          <cell r="F366">
            <v>36656</v>
          </cell>
          <cell r="G366">
            <v>38077</v>
          </cell>
          <cell r="I366" t="str">
            <v>M</v>
          </cell>
          <cell r="J366" t="str">
            <v>3376360</v>
          </cell>
        </row>
        <row r="367">
          <cell r="A367" t="str">
            <v>09506469</v>
          </cell>
          <cell r="B367" t="str">
            <v>SANDOVAL RAMIREZ, MARIA MARITZA</v>
          </cell>
          <cell r="C367" t="str">
            <v>30</v>
          </cell>
          <cell r="D367" t="str">
            <v>TECNICO EN ENFERMERIA</v>
          </cell>
          <cell r="E367" t="str">
            <v>DEPARTAMENTO DE ENFERMERIA-PERSONAL TECNICO</v>
          </cell>
          <cell r="F367">
            <v>35096</v>
          </cell>
          <cell r="H367">
            <v>25494</v>
          </cell>
          <cell r="I367" t="str">
            <v>F</v>
          </cell>
          <cell r="J367" t="str">
            <v>3276012</v>
          </cell>
          <cell r="K367">
            <v>700</v>
          </cell>
        </row>
        <row r="368">
          <cell r="A368" t="str">
            <v>25859112</v>
          </cell>
          <cell r="B368" t="str">
            <v>SANTA CRUZ SILVA ESTHER MARLENE</v>
          </cell>
          <cell r="C368" t="str">
            <v>18</v>
          </cell>
          <cell r="D368" t="str">
            <v>ANALISTA DE SISTEMAS</v>
          </cell>
          <cell r="E368" t="str">
            <v>DEPARTAMENTO DE FARMACIA</v>
          </cell>
          <cell r="F368">
            <v>36251</v>
          </cell>
          <cell r="H368">
            <v>28588</v>
          </cell>
          <cell r="I368" t="str">
            <v>F</v>
          </cell>
          <cell r="J368" t="str">
            <v>5722498</v>
          </cell>
          <cell r="K368">
            <v>700</v>
          </cell>
        </row>
        <row r="369">
          <cell r="A369" t="str">
            <v>09306476</v>
          </cell>
          <cell r="B369" t="str">
            <v>SANTIAGO VILLAVICENCIO, DALIA LAURA</v>
          </cell>
          <cell r="D369" t="e">
            <v>#N/A</v>
          </cell>
          <cell r="E369" t="str">
            <v>DEPARTAMENTO DE ENFERMERIA-ENFERMERAS</v>
          </cell>
          <cell r="F369">
            <v>37257</v>
          </cell>
          <cell r="G369">
            <v>37621</v>
          </cell>
          <cell r="I369" t="str">
            <v>F</v>
          </cell>
        </row>
        <row r="370">
          <cell r="A370" t="str">
            <v>09779458</v>
          </cell>
          <cell r="B370" t="str">
            <v>SANTILLAN CERVANTES, MARITZA ESMERALDA</v>
          </cell>
          <cell r="C370" t="str">
            <v>21</v>
          </cell>
          <cell r="D370" t="str">
            <v>SECRETARIA (O)</v>
          </cell>
          <cell r="E370" t="str">
            <v>DEPARTAMENTO DE MEDICINA</v>
          </cell>
          <cell r="F370">
            <v>36008</v>
          </cell>
          <cell r="H370">
            <v>27468</v>
          </cell>
          <cell r="I370" t="str">
            <v>F</v>
          </cell>
          <cell r="K370">
            <v>800</v>
          </cell>
        </row>
        <row r="371">
          <cell r="A371" t="str">
            <v>09839565</v>
          </cell>
          <cell r="B371" t="str">
            <v>SANTOS TANTA, KATIA JUDITH</v>
          </cell>
          <cell r="C371" t="str">
            <v>30</v>
          </cell>
          <cell r="D371" t="str">
            <v>TECNICO EN ENFERMERIA</v>
          </cell>
          <cell r="E371" t="str">
            <v>DEPARTAMENTO DE ENFERMERIA-PERSONAL TECNICO</v>
          </cell>
          <cell r="F371">
            <v>35535</v>
          </cell>
          <cell r="H371">
            <v>26661</v>
          </cell>
          <cell r="I371" t="str">
            <v>F</v>
          </cell>
          <cell r="K371">
            <v>700</v>
          </cell>
        </row>
        <row r="372">
          <cell r="A372" t="str">
            <v>07087596</v>
          </cell>
          <cell r="B372" t="str">
            <v>SEDANO NIETO LISBETH EWY</v>
          </cell>
          <cell r="C372" t="str">
            <v>29</v>
          </cell>
          <cell r="D372" t="str">
            <v>ADMINISTRATIVO</v>
          </cell>
          <cell r="E372" t="str">
            <v>OFICINA DE LOGISTICA</v>
          </cell>
          <cell r="F372">
            <v>36404</v>
          </cell>
          <cell r="H372">
            <v>23815</v>
          </cell>
          <cell r="I372" t="str">
            <v>F</v>
          </cell>
          <cell r="J372" t="str">
            <v>3273763</v>
          </cell>
          <cell r="K372">
            <v>700</v>
          </cell>
        </row>
        <row r="373">
          <cell r="A373" t="str">
            <v>25836725</v>
          </cell>
          <cell r="B373" t="str">
            <v>SEGURA NUÑEZ DE PAREDES PATRICIA ROSALIA</v>
          </cell>
          <cell r="C373" t="str">
            <v>10</v>
          </cell>
          <cell r="D373" t="str">
            <v>MEDICO</v>
          </cell>
          <cell r="E373" t="str">
            <v>DEPARTAMENTO DE MEDICINA</v>
          </cell>
          <cell r="F373">
            <v>35582</v>
          </cell>
          <cell r="G373">
            <v>38077</v>
          </cell>
          <cell r="H373">
            <v>23461</v>
          </cell>
          <cell r="I373" t="str">
            <v>F</v>
          </cell>
          <cell r="J373" t="str">
            <v>4203836</v>
          </cell>
        </row>
        <row r="374">
          <cell r="A374" t="str">
            <v>07601976</v>
          </cell>
          <cell r="B374" t="str">
            <v>SEVILLA JUAREZ NORCA CLORINDA</v>
          </cell>
          <cell r="D374" t="e">
            <v>#N/A</v>
          </cell>
          <cell r="E374" t="str">
            <v>OFICINA DE LOGISTICA</v>
          </cell>
          <cell r="F374">
            <v>37476</v>
          </cell>
          <cell r="G374">
            <v>37833</v>
          </cell>
          <cell r="I374" t="str">
            <v>F</v>
          </cell>
          <cell r="J374" t="str">
            <v>4619970</v>
          </cell>
        </row>
        <row r="375">
          <cell r="A375" t="str">
            <v>40794371</v>
          </cell>
          <cell r="B375" t="str">
            <v>SILUPU ANDRADE, JUAN CARLOS</v>
          </cell>
          <cell r="D375" t="e">
            <v>#N/A</v>
          </cell>
          <cell r="E375" t="e">
            <v>#N/A</v>
          </cell>
          <cell r="F375">
            <v>37622</v>
          </cell>
          <cell r="G375">
            <v>37652</v>
          </cell>
          <cell r="I375" t="str">
            <v>M</v>
          </cell>
        </row>
        <row r="376">
          <cell r="A376" t="str">
            <v>08601855</v>
          </cell>
          <cell r="B376" t="str">
            <v>SILVA CAYATOPA, FERMIN</v>
          </cell>
          <cell r="C376" t="str">
            <v>10</v>
          </cell>
          <cell r="D376" t="str">
            <v>MEDICO</v>
          </cell>
          <cell r="E376" t="str">
            <v>DEPARTAMENTO DE ESPECIALIDADES QUIRURGICAS</v>
          </cell>
          <cell r="F376">
            <v>36831</v>
          </cell>
          <cell r="G376">
            <v>38199</v>
          </cell>
          <cell r="H376">
            <v>23719</v>
          </cell>
          <cell r="I376" t="str">
            <v>M</v>
          </cell>
          <cell r="J376" t="str">
            <v>3263166</v>
          </cell>
          <cell r="K376">
            <v>1500</v>
          </cell>
        </row>
        <row r="377">
          <cell r="A377" t="str">
            <v>09805933</v>
          </cell>
          <cell r="B377" t="str">
            <v>SILVA MARTINEZ, ROSARIO ROSALIA</v>
          </cell>
          <cell r="C377" t="str">
            <v>15</v>
          </cell>
          <cell r="D377" t="str">
            <v>ENFERMERA</v>
          </cell>
          <cell r="E377" t="str">
            <v>DEPARTAMENTO DE ENFERMERIA-ENFERMERAS</v>
          </cell>
          <cell r="F377">
            <v>34790</v>
          </cell>
          <cell r="H377">
            <v>26282</v>
          </cell>
          <cell r="I377" t="str">
            <v>F</v>
          </cell>
          <cell r="J377" t="str">
            <v>4782769</v>
          </cell>
          <cell r="K377">
            <v>1000</v>
          </cell>
        </row>
        <row r="378">
          <cell r="A378" t="str">
            <v>09871294</v>
          </cell>
          <cell r="B378" t="str">
            <v>SKRABONJA CRESPO, ANTONIO ANGEL</v>
          </cell>
          <cell r="C378" t="str">
            <v>10</v>
          </cell>
          <cell r="D378" t="str">
            <v>MEDICO</v>
          </cell>
          <cell r="E378" t="str">
            <v>DEPARTAMENTO DE MEDICINA</v>
          </cell>
          <cell r="F378">
            <v>37622</v>
          </cell>
          <cell r="G378">
            <v>37771</v>
          </cell>
          <cell r="I378" t="str">
            <v>M</v>
          </cell>
        </row>
        <row r="379">
          <cell r="A379" t="str">
            <v>20052439</v>
          </cell>
          <cell r="B379" t="str">
            <v>SOBREVILLA SILVA CARMEN MILAGRITOS</v>
          </cell>
          <cell r="D379" t="e">
            <v>#N/A</v>
          </cell>
          <cell r="E379" t="str">
            <v>DIRECCION DE PERSONAL</v>
          </cell>
          <cell r="F379">
            <v>36720</v>
          </cell>
          <cell r="G379">
            <v>39294</v>
          </cell>
          <cell r="H379">
            <v>26967</v>
          </cell>
          <cell r="I379" t="str">
            <v>F</v>
          </cell>
          <cell r="J379" t="str">
            <v>3244433</v>
          </cell>
          <cell r="K379">
            <v>1000</v>
          </cell>
        </row>
        <row r="380">
          <cell r="A380" t="str">
            <v>09873944</v>
          </cell>
          <cell r="B380" t="str">
            <v>SOTO TARAZONA, ALONSO RICARDO</v>
          </cell>
          <cell r="C380" t="str">
            <v>10</v>
          </cell>
          <cell r="D380" t="str">
            <v>MEDICO</v>
          </cell>
          <cell r="E380" t="str">
            <v>DEPARTAMENTO DE MEDICINA</v>
          </cell>
          <cell r="F380">
            <v>37438</v>
          </cell>
          <cell r="G380">
            <v>38776</v>
          </cell>
          <cell r="H380">
            <v>26961</v>
          </cell>
          <cell r="I380" t="str">
            <v>M</v>
          </cell>
          <cell r="K380">
            <v>1800</v>
          </cell>
        </row>
        <row r="381">
          <cell r="A381" t="str">
            <v>09805543</v>
          </cell>
          <cell r="B381" t="str">
            <v>SULCA CARDENAS PEDRO</v>
          </cell>
          <cell r="C381" t="str">
            <v>30</v>
          </cell>
          <cell r="D381" t="str">
            <v>TECNICO EN ENFERMERIA</v>
          </cell>
          <cell r="E381" t="str">
            <v>DEPARTAMENTO DE ENFERMERIA-PERSONAL TECNICO</v>
          </cell>
          <cell r="F381">
            <v>37530</v>
          </cell>
          <cell r="H381">
            <v>26225</v>
          </cell>
          <cell r="I381" t="str">
            <v>M</v>
          </cell>
          <cell r="J381" t="str">
            <v>3274205</v>
          </cell>
          <cell r="K381">
            <v>700</v>
          </cell>
        </row>
        <row r="382">
          <cell r="A382" t="str">
            <v>09783051</v>
          </cell>
          <cell r="B382" t="str">
            <v>SULCA CHUCHON, VILMA</v>
          </cell>
          <cell r="C382" t="str">
            <v>27</v>
          </cell>
          <cell r="D382" t="str">
            <v>TECNICO</v>
          </cell>
          <cell r="E382" t="str">
            <v>DIRECCION DE PERSONAL</v>
          </cell>
          <cell r="F382">
            <v>34759</v>
          </cell>
          <cell r="H382">
            <v>27105</v>
          </cell>
          <cell r="I382" t="str">
            <v>F</v>
          </cell>
          <cell r="J382" t="str">
            <v>4783023</v>
          </cell>
          <cell r="K382">
            <v>900</v>
          </cell>
        </row>
        <row r="383">
          <cell r="A383" t="str">
            <v>10460536</v>
          </cell>
          <cell r="B383" t="str">
            <v>SULCA PALOMINO, TEODORO VICTOR</v>
          </cell>
          <cell r="C383" t="str">
            <v>28</v>
          </cell>
          <cell r="D383" t="str">
            <v>AUXILIAR</v>
          </cell>
          <cell r="E383" t="str">
            <v>DEPARTAMENTO DE NUTRICION</v>
          </cell>
          <cell r="F383">
            <v>33858</v>
          </cell>
          <cell r="H383">
            <v>25313</v>
          </cell>
          <cell r="I383" t="str">
            <v>M</v>
          </cell>
          <cell r="J383" t="str">
            <v>4783023</v>
          </cell>
          <cell r="K383">
            <v>700</v>
          </cell>
        </row>
        <row r="384">
          <cell r="A384" t="str">
            <v>09908888</v>
          </cell>
          <cell r="B384" t="str">
            <v>SULLON JUAREZ JOSE LUIS</v>
          </cell>
          <cell r="C384" t="str">
            <v>15</v>
          </cell>
          <cell r="D384" t="str">
            <v>ENFERMERA</v>
          </cell>
          <cell r="E384" t="str">
            <v>DEPARTAMENTO DE ENFERMERIA-ENFERMERAS</v>
          </cell>
          <cell r="F384">
            <v>36663</v>
          </cell>
          <cell r="G384">
            <v>39464</v>
          </cell>
          <cell r="H384">
            <v>27545</v>
          </cell>
          <cell r="I384" t="str">
            <v>M</v>
          </cell>
          <cell r="K384">
            <v>1000</v>
          </cell>
        </row>
        <row r="385">
          <cell r="A385" t="str">
            <v>21458583</v>
          </cell>
          <cell r="B385" t="str">
            <v>TACAS CARHUAS, LUZ MARIA</v>
          </cell>
          <cell r="C385" t="str">
            <v>15</v>
          </cell>
          <cell r="D385" t="str">
            <v>ENFERMERA</v>
          </cell>
          <cell r="E385" t="str">
            <v>DEPARTAMENTO DE ENFERMERIA-ENFERMERAS</v>
          </cell>
          <cell r="F385">
            <v>36781</v>
          </cell>
          <cell r="H385">
            <v>25364</v>
          </cell>
          <cell r="I385" t="str">
            <v>F</v>
          </cell>
          <cell r="K385">
            <v>1000</v>
          </cell>
        </row>
        <row r="386">
          <cell r="A386" t="str">
            <v>40293128</v>
          </cell>
          <cell r="B386" t="str">
            <v>TALANCHA AYALA, DANIEL</v>
          </cell>
          <cell r="C386" t="str">
            <v>28</v>
          </cell>
          <cell r="D386" t="str">
            <v>AUXILIAR</v>
          </cell>
          <cell r="E386" t="str">
            <v>OFICINA DE ESTADISTICA E INFORMATICA</v>
          </cell>
          <cell r="F386">
            <v>35765</v>
          </cell>
          <cell r="G386">
            <v>39355</v>
          </cell>
          <cell r="H386">
            <v>29022</v>
          </cell>
          <cell r="I386" t="str">
            <v>M</v>
          </cell>
          <cell r="J386" t="str">
            <v>5792828</v>
          </cell>
          <cell r="K386">
            <v>700</v>
          </cell>
        </row>
        <row r="387">
          <cell r="A387" t="str">
            <v>07580646</v>
          </cell>
          <cell r="B387" t="str">
            <v>TEJEDA LEONARDI, MARY NANCY</v>
          </cell>
          <cell r="C387" t="str">
            <v>21</v>
          </cell>
          <cell r="D387" t="str">
            <v>SECRETARIA (O)</v>
          </cell>
          <cell r="E387" t="str">
            <v>UNIDAD DE DESARROLLO DE RECURSOS HUMANOS</v>
          </cell>
          <cell r="F387">
            <v>35490</v>
          </cell>
          <cell r="H387">
            <v>21049</v>
          </cell>
          <cell r="I387" t="str">
            <v>F</v>
          </cell>
          <cell r="K387">
            <v>800</v>
          </cell>
        </row>
        <row r="388">
          <cell r="A388" t="str">
            <v>04033699</v>
          </cell>
          <cell r="B388" t="str">
            <v>TELLO ARIAS, MARY LUZ</v>
          </cell>
          <cell r="C388" t="str">
            <v>15</v>
          </cell>
          <cell r="D388" t="str">
            <v>ENFERMERA</v>
          </cell>
          <cell r="E388" t="str">
            <v>DEPARTAMENTO DE ENFERMERIA-ENFERMERAS</v>
          </cell>
          <cell r="F388">
            <v>36586</v>
          </cell>
          <cell r="H388">
            <v>25578</v>
          </cell>
          <cell r="I388" t="str">
            <v>F</v>
          </cell>
          <cell r="J388" t="str">
            <v>4781853</v>
          </cell>
          <cell r="K388">
            <v>1000</v>
          </cell>
        </row>
        <row r="389">
          <cell r="A389" t="str">
            <v>06232161</v>
          </cell>
          <cell r="B389" t="str">
            <v>TICONA TAPIA, VIVIANO EDUARDO</v>
          </cell>
          <cell r="C389" t="str">
            <v>10</v>
          </cell>
          <cell r="D389" t="str">
            <v>MEDICO</v>
          </cell>
          <cell r="E389" t="str">
            <v>DEPARTAMENTO DE CIRUGIA GENERAL</v>
          </cell>
          <cell r="F389">
            <v>35431</v>
          </cell>
          <cell r="G389">
            <v>37985</v>
          </cell>
          <cell r="H389">
            <v>20089</v>
          </cell>
          <cell r="I389" t="str">
            <v>M</v>
          </cell>
          <cell r="J389" t="str">
            <v>4984400</v>
          </cell>
        </row>
        <row r="390">
          <cell r="A390" t="str">
            <v>09511059</v>
          </cell>
          <cell r="B390" t="str">
            <v>TIPE CARPIO, RUBEN</v>
          </cell>
          <cell r="C390" t="str">
            <v>26</v>
          </cell>
          <cell r="D390" t="str">
            <v>CHOFER</v>
          </cell>
          <cell r="E390" t="str">
            <v>UNIDAD DE MANTTO. Y SERVICIOS GENERALES</v>
          </cell>
          <cell r="F390">
            <v>35743</v>
          </cell>
          <cell r="H390">
            <v>25800</v>
          </cell>
          <cell r="I390" t="str">
            <v>M</v>
          </cell>
          <cell r="K390">
            <v>900</v>
          </cell>
        </row>
        <row r="391">
          <cell r="A391" t="str">
            <v>07935790</v>
          </cell>
          <cell r="B391" t="str">
            <v>TOLEDO AGUIRRE, MAURO</v>
          </cell>
          <cell r="C391" t="str">
            <v>10</v>
          </cell>
          <cell r="D391" t="str">
            <v>MEDICO</v>
          </cell>
          <cell r="E391" t="str">
            <v>DEPARTAMENTO DE ESPECIALIDADES QUIRURGICAS</v>
          </cell>
          <cell r="F391">
            <v>36526</v>
          </cell>
          <cell r="G391">
            <v>37771</v>
          </cell>
          <cell r="I391" t="str">
            <v>M</v>
          </cell>
        </row>
        <row r="392">
          <cell r="A392" t="str">
            <v>21846112</v>
          </cell>
          <cell r="B392" t="str">
            <v>TORRES DE LA CRUZ SANDRO GEOVANI</v>
          </cell>
          <cell r="C392" t="str">
            <v>50</v>
          </cell>
          <cell r="D392" t="str">
            <v>TECNOLOGO MEDICO</v>
          </cell>
          <cell r="E392" t="str">
            <v>DEPARTAMENTO DE LABORATORIO CLINICO</v>
          </cell>
          <cell r="F392">
            <v>36586</v>
          </cell>
          <cell r="H392">
            <v>26300</v>
          </cell>
          <cell r="I392" t="str">
            <v>M</v>
          </cell>
          <cell r="J392" t="str">
            <v>5791251</v>
          </cell>
          <cell r="K392">
            <v>1000</v>
          </cell>
        </row>
        <row r="393">
          <cell r="A393" t="str">
            <v>20063535</v>
          </cell>
          <cell r="B393" t="str">
            <v>TORRES RAMOS, GAUDENCIA DOMINGA</v>
          </cell>
          <cell r="C393" t="str">
            <v>30</v>
          </cell>
          <cell r="D393" t="str">
            <v>TECNICO EN ENFERMERIA</v>
          </cell>
          <cell r="E393" t="str">
            <v>DEPARTAMENTO DE ENFERMERIA-PERSONAL TECNICO</v>
          </cell>
          <cell r="F393">
            <v>36281</v>
          </cell>
          <cell r="H393">
            <v>26586</v>
          </cell>
          <cell r="I393" t="str">
            <v>F</v>
          </cell>
          <cell r="J393" t="str">
            <v>3530397</v>
          </cell>
          <cell r="K393">
            <v>700</v>
          </cell>
        </row>
        <row r="394">
          <cell r="A394" t="str">
            <v>15283060</v>
          </cell>
          <cell r="B394" t="str">
            <v>TORRES RIQUEROS, TOMAS ALFONSO</v>
          </cell>
          <cell r="C394" t="str">
            <v>50</v>
          </cell>
          <cell r="D394" t="str">
            <v>TECNOLOGO MEDICO</v>
          </cell>
          <cell r="E394" t="str">
            <v>UNIDAD DE MEDICINA FISICA REHABILITACION</v>
          </cell>
          <cell r="F394">
            <v>36951</v>
          </cell>
          <cell r="H394">
            <v>26527</v>
          </cell>
          <cell r="I394" t="str">
            <v>M</v>
          </cell>
          <cell r="K394">
            <v>1000</v>
          </cell>
        </row>
        <row r="395">
          <cell r="A395" t="str">
            <v>16807223</v>
          </cell>
          <cell r="B395" t="str">
            <v>TORRES SALAZAR, EVA ANGELINA</v>
          </cell>
          <cell r="C395" t="str">
            <v>30</v>
          </cell>
          <cell r="D395" t="str">
            <v>TECNICO EN ENFERMERIA</v>
          </cell>
          <cell r="E395" t="str">
            <v>DEPARTAMENTO DE ENFERMERIA-PERSONAL TECNICO</v>
          </cell>
          <cell r="F395">
            <v>36834</v>
          </cell>
          <cell r="G395">
            <v>39233</v>
          </cell>
          <cell r="H395">
            <v>28746</v>
          </cell>
          <cell r="I395" t="str">
            <v>F</v>
          </cell>
          <cell r="J395" t="str">
            <v>4323070</v>
          </cell>
          <cell r="K395">
            <v>600</v>
          </cell>
        </row>
        <row r="396">
          <cell r="A396" t="str">
            <v>10281916</v>
          </cell>
          <cell r="B396" t="str">
            <v>TORRES USCAMAYTA ANGELICA</v>
          </cell>
          <cell r="C396" t="str">
            <v>15</v>
          </cell>
          <cell r="D396" t="str">
            <v>ENFERMERA</v>
          </cell>
          <cell r="E396" t="str">
            <v>DEPARTAMENTO DE ENFERMERIA-ENFERMERAS</v>
          </cell>
          <cell r="F396">
            <v>36557</v>
          </cell>
          <cell r="H396">
            <v>25782</v>
          </cell>
          <cell r="I396" t="str">
            <v>F</v>
          </cell>
          <cell r="J396" t="str">
            <v>5287989</v>
          </cell>
          <cell r="K396">
            <v>1000</v>
          </cell>
        </row>
        <row r="397">
          <cell r="A397" t="str">
            <v>09161980</v>
          </cell>
          <cell r="B397" t="str">
            <v>ULLOA LUJAN, WILLY PERCY.</v>
          </cell>
          <cell r="C397" t="str">
            <v>10</v>
          </cell>
          <cell r="D397" t="str">
            <v>MEDICO</v>
          </cell>
          <cell r="E397" t="str">
            <v>DEPARTAMENTO DE PEDIATRIA</v>
          </cell>
          <cell r="F397">
            <v>34851</v>
          </cell>
          <cell r="G397">
            <v>38321</v>
          </cell>
          <cell r="H397">
            <v>23020</v>
          </cell>
          <cell r="I397" t="str">
            <v>M</v>
          </cell>
          <cell r="K397">
            <v>1500</v>
          </cell>
        </row>
        <row r="398">
          <cell r="A398" t="str">
            <v>09822405</v>
          </cell>
          <cell r="B398" t="str">
            <v>URQUIA MACEDO, JHONNY</v>
          </cell>
          <cell r="D398" t="e">
            <v>#N/A</v>
          </cell>
          <cell r="E398" t="e">
            <v>#N/A</v>
          </cell>
          <cell r="F398">
            <v>37347</v>
          </cell>
          <cell r="G398">
            <v>37955</v>
          </cell>
          <cell r="H398">
            <v>26475</v>
          </cell>
          <cell r="I398" t="str">
            <v>M</v>
          </cell>
          <cell r="J398" t="str">
            <v>5633039</v>
          </cell>
        </row>
        <row r="399">
          <cell r="A399" t="str">
            <v>25705280</v>
          </cell>
          <cell r="B399" t="str">
            <v>URQUIAGA CALDERON, JUAN ANTONIO</v>
          </cell>
          <cell r="C399" t="str">
            <v>10</v>
          </cell>
          <cell r="D399" t="str">
            <v>MEDICO</v>
          </cell>
          <cell r="E399" t="str">
            <v>DEPARTAMENTO DE MEDICINA</v>
          </cell>
          <cell r="F399">
            <v>37408</v>
          </cell>
          <cell r="G399">
            <v>38321</v>
          </cell>
          <cell r="H399">
            <v>26313</v>
          </cell>
          <cell r="I399" t="str">
            <v>M</v>
          </cell>
          <cell r="K399">
            <v>1500</v>
          </cell>
        </row>
        <row r="400">
          <cell r="A400" t="str">
            <v>07451807</v>
          </cell>
          <cell r="B400" t="str">
            <v>VALDERRAMA BERNAOLA AURORA DELIA</v>
          </cell>
          <cell r="D400" t="e">
            <v>#N/A</v>
          </cell>
          <cell r="E400" t="e">
            <v>#N/A</v>
          </cell>
          <cell r="F400">
            <v>36526</v>
          </cell>
          <cell r="G400">
            <v>37771</v>
          </cell>
          <cell r="I400" t="str">
            <v>F</v>
          </cell>
        </row>
        <row r="401">
          <cell r="A401" t="str">
            <v>21793371</v>
          </cell>
          <cell r="B401" t="str">
            <v>VALDEZ JACOBO, PEDRO AUGUSTO</v>
          </cell>
          <cell r="C401" t="str">
            <v>10</v>
          </cell>
          <cell r="D401" t="str">
            <v>MEDICO</v>
          </cell>
          <cell r="E401" t="str">
            <v>DEPARTAMENTO DE PEDIATRIA</v>
          </cell>
          <cell r="F401">
            <v>37231</v>
          </cell>
          <cell r="G401">
            <v>38625</v>
          </cell>
          <cell r="I401" t="str">
            <v>M</v>
          </cell>
          <cell r="K401">
            <v>1700</v>
          </cell>
        </row>
        <row r="402">
          <cell r="A402" t="str">
            <v>40211967</v>
          </cell>
          <cell r="B402" t="str">
            <v>VALENCIA NAVARRO, JULIA MARIA</v>
          </cell>
          <cell r="C402" t="str">
            <v>29</v>
          </cell>
          <cell r="D402" t="str">
            <v>ADMINISTRATIVO</v>
          </cell>
          <cell r="E402" t="str">
            <v>OFICINA DE ESTADISTICA E INFORMATICA</v>
          </cell>
          <cell r="F402">
            <v>36039</v>
          </cell>
          <cell r="H402">
            <v>29041</v>
          </cell>
          <cell r="I402" t="str">
            <v>F</v>
          </cell>
          <cell r="J402" t="str">
            <v>4745454</v>
          </cell>
          <cell r="K402">
            <v>800</v>
          </cell>
        </row>
        <row r="403">
          <cell r="A403" t="str">
            <v>23904745</v>
          </cell>
          <cell r="B403" t="str">
            <v>VALER CANDIA PAULINA</v>
          </cell>
          <cell r="C403" t="str">
            <v>15</v>
          </cell>
          <cell r="D403" t="str">
            <v>ENFERMERA</v>
          </cell>
          <cell r="E403" t="str">
            <v>DEPARTAMENTO DE ENFERMERIA-ENFERMERAS</v>
          </cell>
          <cell r="F403">
            <v>36224</v>
          </cell>
          <cell r="G403">
            <v>39263</v>
          </cell>
          <cell r="H403">
            <v>22826</v>
          </cell>
          <cell r="I403" t="str">
            <v>F</v>
          </cell>
          <cell r="J403" t="str">
            <v>2822312</v>
          </cell>
          <cell r="K403">
            <v>850</v>
          </cell>
        </row>
        <row r="404">
          <cell r="A404" t="str">
            <v>08250594</v>
          </cell>
          <cell r="B404" t="str">
            <v>VALERA KRUMDIECK, MARIA DEL CARMEN</v>
          </cell>
          <cell r="C404" t="str">
            <v>10</v>
          </cell>
          <cell r="D404" t="str">
            <v>MEDICO</v>
          </cell>
          <cell r="E404" t="str">
            <v>DEPARTAMENTO DE LABORATORIO CLINICO</v>
          </cell>
          <cell r="F404">
            <v>37391</v>
          </cell>
          <cell r="G404">
            <v>38077</v>
          </cell>
          <cell r="H404">
            <v>23780</v>
          </cell>
          <cell r="I404" t="str">
            <v>F</v>
          </cell>
          <cell r="J404" t="str">
            <v>4362482</v>
          </cell>
        </row>
        <row r="405">
          <cell r="A405" t="str">
            <v>09249472</v>
          </cell>
          <cell r="B405" t="str">
            <v>VALVERDE SANCHEZ, GLORIA SORAIDA</v>
          </cell>
          <cell r="C405" t="str">
            <v>15</v>
          </cell>
          <cell r="D405" t="str">
            <v>ENFERMERA</v>
          </cell>
          <cell r="E405" t="str">
            <v>DEPARTAMENTO DE ENFERMERIA-ENFERMERAS</v>
          </cell>
          <cell r="F405">
            <v>35810</v>
          </cell>
          <cell r="H405">
            <v>21286</v>
          </cell>
          <cell r="I405" t="str">
            <v>F</v>
          </cell>
          <cell r="K405">
            <v>1000</v>
          </cell>
        </row>
        <row r="406">
          <cell r="A406" t="str">
            <v>21560126</v>
          </cell>
          <cell r="B406" t="str">
            <v>VALLE CARRASCO ROSA EUDELIA</v>
          </cell>
          <cell r="C406" t="str">
            <v>15</v>
          </cell>
          <cell r="D406" t="str">
            <v>ENFERMERA</v>
          </cell>
          <cell r="E406" t="str">
            <v>DEPARTAMENTO DE ENFERMERIA-ENFERMERAS</v>
          </cell>
          <cell r="F406">
            <v>37469</v>
          </cell>
          <cell r="H406">
            <v>27905</v>
          </cell>
          <cell r="I406" t="str">
            <v>F</v>
          </cell>
          <cell r="J406" t="str">
            <v>2652935</v>
          </cell>
          <cell r="K406">
            <v>1000</v>
          </cell>
        </row>
        <row r="407">
          <cell r="A407" t="str">
            <v>08503808</v>
          </cell>
          <cell r="B407" t="str">
            <v>VALLES PANDURO, ELSA</v>
          </cell>
          <cell r="C407" t="str">
            <v>28</v>
          </cell>
          <cell r="D407" t="str">
            <v>AUXILIAR</v>
          </cell>
          <cell r="E407" t="str">
            <v>DEPARTAMENTO DE NUTRICION</v>
          </cell>
          <cell r="F407">
            <v>33041</v>
          </cell>
          <cell r="H407">
            <v>20478</v>
          </cell>
          <cell r="I407" t="str">
            <v>F</v>
          </cell>
          <cell r="J407" t="str">
            <v>4844251</v>
          </cell>
          <cell r="K407">
            <v>700</v>
          </cell>
        </row>
        <row r="408">
          <cell r="A408" t="str">
            <v>09659943</v>
          </cell>
          <cell r="B408" t="str">
            <v>VARGAS MACHUCA ROSAS, LEONARDO ALEJANDRO</v>
          </cell>
          <cell r="C408" t="str">
            <v>31</v>
          </cell>
          <cell r="D408" t="str">
            <v>SEGURIDAD</v>
          </cell>
          <cell r="E408" t="e">
            <v>#N/A</v>
          </cell>
          <cell r="F408">
            <v>37347</v>
          </cell>
          <cell r="G408">
            <v>38138</v>
          </cell>
          <cell r="H408">
            <v>26199</v>
          </cell>
          <cell r="I408" t="str">
            <v>M</v>
          </cell>
          <cell r="J408" t="str">
            <v>4597945</v>
          </cell>
        </row>
        <row r="409">
          <cell r="A409" t="str">
            <v>08098437</v>
          </cell>
          <cell r="B409" t="str">
            <v>VARGAS VASQUEZ DANTE ELMO</v>
          </cell>
          <cell r="C409" t="str">
            <v>10</v>
          </cell>
          <cell r="D409" t="str">
            <v>MEDICO</v>
          </cell>
          <cell r="E409" t="str">
            <v>DEPARTAMENTO DE MEDICINA</v>
          </cell>
          <cell r="F409">
            <v>37135</v>
          </cell>
          <cell r="G409">
            <v>38321</v>
          </cell>
          <cell r="H409">
            <v>21694</v>
          </cell>
          <cell r="I409" t="str">
            <v>M</v>
          </cell>
          <cell r="K409">
            <v>1500</v>
          </cell>
        </row>
        <row r="410">
          <cell r="A410" t="str">
            <v>21135850</v>
          </cell>
          <cell r="B410" t="str">
            <v>VASQUEZ ESPINOZA, VILMA ZEIDA</v>
          </cell>
          <cell r="C410" t="str">
            <v>15</v>
          </cell>
          <cell r="D410" t="str">
            <v>ENFERMERA</v>
          </cell>
          <cell r="E410" t="str">
            <v>DEPARTAMENTO DE ENFERMERIA-ENFERMERAS</v>
          </cell>
          <cell r="F410">
            <v>37422</v>
          </cell>
          <cell r="G410">
            <v>38564</v>
          </cell>
          <cell r="H410">
            <v>27637</v>
          </cell>
          <cell r="I410" t="str">
            <v>F</v>
          </cell>
          <cell r="K410">
            <v>700</v>
          </cell>
        </row>
        <row r="411">
          <cell r="A411" t="str">
            <v>07236154</v>
          </cell>
          <cell r="B411" t="str">
            <v>VASQUEZ PEREA MIGUEL ANGEL</v>
          </cell>
          <cell r="C411" t="str">
            <v>10</v>
          </cell>
          <cell r="D411" t="str">
            <v>MEDICO</v>
          </cell>
          <cell r="E411" t="str">
            <v>DEPARTAMENTO DE PEDIATRIA</v>
          </cell>
          <cell r="F411">
            <v>36617</v>
          </cell>
          <cell r="G411">
            <v>38321</v>
          </cell>
          <cell r="H411">
            <v>22392</v>
          </cell>
          <cell r="I411" t="str">
            <v>M</v>
          </cell>
          <cell r="J411" t="str">
            <v>5782886</v>
          </cell>
          <cell r="K411">
            <v>1500</v>
          </cell>
        </row>
        <row r="412">
          <cell r="A412" t="str">
            <v>16676025</v>
          </cell>
          <cell r="B412" t="str">
            <v>VASQUEZ PEREZ ANA MARIA</v>
          </cell>
          <cell r="D412" t="e">
            <v>#N/A</v>
          </cell>
          <cell r="E412" t="e">
            <v>#N/A</v>
          </cell>
          <cell r="F412">
            <v>37258</v>
          </cell>
          <cell r="G412">
            <v>37680</v>
          </cell>
          <cell r="I412" t="str">
            <v>F</v>
          </cell>
        </row>
        <row r="413">
          <cell r="A413" t="str">
            <v>10120590</v>
          </cell>
          <cell r="B413" t="str">
            <v>VASQUEZ REQUE, ERICA JANET</v>
          </cell>
          <cell r="C413" t="str">
            <v>15</v>
          </cell>
          <cell r="D413" t="str">
            <v>ENFERMERA</v>
          </cell>
          <cell r="E413" t="str">
            <v>DEPARTAMENTO DE ENFERMERIA-ENFERMERAS</v>
          </cell>
          <cell r="F413">
            <v>36130</v>
          </cell>
          <cell r="H413">
            <v>27278</v>
          </cell>
          <cell r="I413" t="str">
            <v>F</v>
          </cell>
          <cell r="J413" t="str">
            <v>3874207</v>
          </cell>
          <cell r="K413">
            <v>1000</v>
          </cell>
        </row>
        <row r="414">
          <cell r="A414" t="str">
            <v>18207003</v>
          </cell>
          <cell r="B414" t="str">
            <v>VASQUEZ ZARE, JANET ROSMERI</v>
          </cell>
          <cell r="C414" t="str">
            <v>15</v>
          </cell>
          <cell r="D414" t="str">
            <v>ENFERMERA</v>
          </cell>
          <cell r="E414" t="str">
            <v>DEPARTAMENTO DE ENFERMERIA-ENFERMERAS</v>
          </cell>
          <cell r="F414">
            <v>37440</v>
          </cell>
          <cell r="H414">
            <v>28313</v>
          </cell>
          <cell r="I414" t="str">
            <v>F</v>
          </cell>
          <cell r="J414" t="str">
            <v>3746955</v>
          </cell>
          <cell r="K414">
            <v>1000</v>
          </cell>
        </row>
        <row r="415">
          <cell r="A415" t="str">
            <v>10514306</v>
          </cell>
          <cell r="B415" t="str">
            <v>VEGA BAUTISTA, FERNANDO</v>
          </cell>
          <cell r="C415" t="str">
            <v>29</v>
          </cell>
          <cell r="D415" t="str">
            <v>ADMINISTRATIVO</v>
          </cell>
          <cell r="E415" t="str">
            <v>DIRECCION DE ECONOMIA</v>
          </cell>
          <cell r="F415">
            <v>35069</v>
          </cell>
          <cell r="G415">
            <v>39294</v>
          </cell>
          <cell r="H415">
            <v>27443</v>
          </cell>
          <cell r="I415" t="str">
            <v>M</v>
          </cell>
          <cell r="J415" t="str">
            <v>3882469</v>
          </cell>
          <cell r="K415">
            <v>650</v>
          </cell>
        </row>
        <row r="416">
          <cell r="A416" t="str">
            <v>08695085</v>
          </cell>
          <cell r="B416" t="str">
            <v>VEGA PEÑA, EDITH ANDREA</v>
          </cell>
          <cell r="C416" t="str">
            <v>11</v>
          </cell>
          <cell r="D416" t="str">
            <v>OBSTETRICIA</v>
          </cell>
          <cell r="E416" t="str">
            <v>DEPARTAMENTO DE GINECO OBSTETRICIA</v>
          </cell>
          <cell r="F416">
            <v>36557</v>
          </cell>
          <cell r="H416">
            <v>25719</v>
          </cell>
          <cell r="I416" t="str">
            <v>F</v>
          </cell>
          <cell r="J416" t="str">
            <v>5341221</v>
          </cell>
          <cell r="K416">
            <v>1000</v>
          </cell>
        </row>
        <row r="417">
          <cell r="A417" t="str">
            <v>40556469</v>
          </cell>
          <cell r="B417" t="str">
            <v>VELIZ IPARRAGUIRRE, ALINA JANETH</v>
          </cell>
          <cell r="C417" t="str">
            <v>30</v>
          </cell>
          <cell r="D417" t="str">
            <v>TECNICO EN ENFERMERIA</v>
          </cell>
          <cell r="E417" t="str">
            <v>DEPARTAMENTO DE ENFERMERIA-PERSONAL TECNICO</v>
          </cell>
          <cell r="F417">
            <v>37043</v>
          </cell>
          <cell r="H417">
            <v>29280</v>
          </cell>
          <cell r="I417" t="str">
            <v>F</v>
          </cell>
          <cell r="K417">
            <v>700</v>
          </cell>
        </row>
        <row r="418">
          <cell r="A418" t="str">
            <v>09506255</v>
          </cell>
          <cell r="B418" t="str">
            <v>VERA VASQUEZ, MERY EBELINDA</v>
          </cell>
          <cell r="C418" t="str">
            <v>15</v>
          </cell>
          <cell r="D418" t="str">
            <v>ENFERMERA</v>
          </cell>
          <cell r="E418" t="str">
            <v>DEPARTAMENTO DE ENFERMERIA-ENFERMERAS</v>
          </cell>
          <cell r="F418">
            <v>37438</v>
          </cell>
          <cell r="G418">
            <v>39141</v>
          </cell>
          <cell r="H418">
            <v>25529</v>
          </cell>
          <cell r="I418" t="str">
            <v>F</v>
          </cell>
          <cell r="J418" t="str">
            <v>3271877</v>
          </cell>
          <cell r="K418">
            <v>700</v>
          </cell>
        </row>
        <row r="419">
          <cell r="A419" t="str">
            <v>06587442</v>
          </cell>
          <cell r="B419" t="str">
            <v>VERASTEGUI YACOLCA DE SANTILLAN, EVA CARMEN</v>
          </cell>
          <cell r="C419" t="str">
            <v>15</v>
          </cell>
          <cell r="D419" t="str">
            <v>ENFERMERA</v>
          </cell>
          <cell r="E419" t="str">
            <v>DEPARTAMENTO DE ENFERMERIA-ENFERMERAS</v>
          </cell>
          <cell r="F419">
            <v>35916</v>
          </cell>
          <cell r="G419">
            <v>38960</v>
          </cell>
          <cell r="H419">
            <v>18998</v>
          </cell>
          <cell r="I419" t="str">
            <v>F</v>
          </cell>
          <cell r="J419" t="str">
            <v>3626219</v>
          </cell>
          <cell r="K419">
            <v>700</v>
          </cell>
        </row>
        <row r="420">
          <cell r="A420" t="str">
            <v>09716167</v>
          </cell>
          <cell r="B420" t="str">
            <v>VERASTEGUI ZAMUDIO, GRACIELA MARISOL</v>
          </cell>
          <cell r="C420" t="str">
            <v>15</v>
          </cell>
          <cell r="D420" t="str">
            <v>ENFERMERA</v>
          </cell>
          <cell r="E420" t="str">
            <v>DEPARTAMENTO DE ENFERMERIA-ENFERMERAS</v>
          </cell>
          <cell r="F420">
            <v>37135</v>
          </cell>
          <cell r="G420">
            <v>39432</v>
          </cell>
          <cell r="H420">
            <v>26042</v>
          </cell>
          <cell r="I420" t="str">
            <v>F</v>
          </cell>
          <cell r="J420" t="str">
            <v>2836373</v>
          </cell>
          <cell r="K420">
            <v>1000</v>
          </cell>
        </row>
        <row r="421">
          <cell r="A421" t="str">
            <v>09925843</v>
          </cell>
          <cell r="B421" t="str">
            <v>VICENTE CARBAJAL MARLENE MILAGROS</v>
          </cell>
          <cell r="D421" t="e">
            <v>#N/A</v>
          </cell>
          <cell r="E421" t="e">
            <v>#N/A</v>
          </cell>
          <cell r="G421">
            <v>37833</v>
          </cell>
          <cell r="I421" t="str">
            <v>F</v>
          </cell>
        </row>
        <row r="422">
          <cell r="A422" t="str">
            <v>18140938</v>
          </cell>
          <cell r="B422" t="str">
            <v>VILCA LLAJARUNA, YDA YSABEL</v>
          </cell>
          <cell r="C422" t="str">
            <v>15</v>
          </cell>
          <cell r="D422" t="str">
            <v>ENFERMERA</v>
          </cell>
          <cell r="E422" t="str">
            <v>DEPARTAMENTO DE ENFERMERIA-ENFERMERAS</v>
          </cell>
          <cell r="F422">
            <v>37422</v>
          </cell>
          <cell r="G422">
            <v>39416</v>
          </cell>
          <cell r="H422">
            <v>27378</v>
          </cell>
          <cell r="I422" t="str">
            <v>F</v>
          </cell>
          <cell r="K422">
            <v>1000</v>
          </cell>
        </row>
        <row r="423">
          <cell r="A423" t="str">
            <v>09036412</v>
          </cell>
          <cell r="B423" t="str">
            <v>VILCHEZ ALARCON, MARINA GENOVEVA</v>
          </cell>
          <cell r="C423" t="str">
            <v>28</v>
          </cell>
          <cell r="D423" t="str">
            <v>AUXILIAR</v>
          </cell>
          <cell r="E423" t="str">
            <v>DEPARTAMENTO DE NUTRICION</v>
          </cell>
          <cell r="F423">
            <v>35840</v>
          </cell>
          <cell r="G423">
            <v>39233</v>
          </cell>
          <cell r="H423">
            <v>21545</v>
          </cell>
          <cell r="I423" t="str">
            <v>F</v>
          </cell>
          <cell r="K423">
            <v>600</v>
          </cell>
        </row>
        <row r="424">
          <cell r="A424" t="str">
            <v>07280292</v>
          </cell>
          <cell r="B424" t="str">
            <v>VILLACORTA ROMAN, MARIA DEL CARMEN</v>
          </cell>
          <cell r="C424" t="str">
            <v>62</v>
          </cell>
          <cell r="D424" t="str">
            <v>OPERADOR</v>
          </cell>
          <cell r="E424" t="str">
            <v>OFICINA DE COMUNICACIONES</v>
          </cell>
          <cell r="F424">
            <v>32994</v>
          </cell>
          <cell r="H424">
            <v>21204</v>
          </cell>
          <cell r="I424" t="str">
            <v>F</v>
          </cell>
          <cell r="K424">
            <v>700</v>
          </cell>
        </row>
        <row r="425">
          <cell r="A425" t="str">
            <v>09496870</v>
          </cell>
          <cell r="B425" t="str">
            <v>VILLAFUERTE ARIAS, SELENA CANDELARIA</v>
          </cell>
          <cell r="C425" t="str">
            <v>29</v>
          </cell>
          <cell r="D425" t="str">
            <v>ADMINISTRATIVO</v>
          </cell>
          <cell r="E425" t="str">
            <v>DIRECCION DE PERSONAL</v>
          </cell>
          <cell r="F425">
            <v>34731</v>
          </cell>
          <cell r="H425">
            <v>24839</v>
          </cell>
          <cell r="I425" t="str">
            <v>F</v>
          </cell>
          <cell r="J425" t="str">
            <v>3270587</v>
          </cell>
          <cell r="K425">
            <v>1000</v>
          </cell>
        </row>
        <row r="426">
          <cell r="A426" t="str">
            <v>09671789</v>
          </cell>
          <cell r="B426" t="str">
            <v>VILLANUEVA SANCHEZ ANGELITA DEL PILAR</v>
          </cell>
          <cell r="C426" t="str">
            <v>11</v>
          </cell>
          <cell r="D426" t="str">
            <v>OBSTETRICIA</v>
          </cell>
          <cell r="E426" t="str">
            <v>DEPARTAMENTO DE GINECO OBSTETRICIA</v>
          </cell>
          <cell r="F426">
            <v>36600</v>
          </cell>
          <cell r="H426">
            <v>26580</v>
          </cell>
          <cell r="I426" t="str">
            <v>F</v>
          </cell>
          <cell r="J426" t="str">
            <v>4633422</v>
          </cell>
          <cell r="K426">
            <v>1000</v>
          </cell>
        </row>
        <row r="427">
          <cell r="A427" t="str">
            <v>15218078</v>
          </cell>
          <cell r="B427" t="str">
            <v>VILLENA LLAGAS, DARIO ADAN</v>
          </cell>
          <cell r="C427" t="str">
            <v>28</v>
          </cell>
          <cell r="D427" t="str">
            <v>AUXILIAR</v>
          </cell>
          <cell r="E427" t="str">
            <v>DEPARTAMENTO DE NUTRICION</v>
          </cell>
          <cell r="F427">
            <v>34578</v>
          </cell>
          <cell r="H427">
            <v>26950</v>
          </cell>
          <cell r="I427" t="str">
            <v>M</v>
          </cell>
          <cell r="J427" t="str">
            <v>5230796</v>
          </cell>
          <cell r="K427">
            <v>700</v>
          </cell>
        </row>
        <row r="428">
          <cell r="A428" t="str">
            <v>07416128</v>
          </cell>
          <cell r="B428" t="str">
            <v>VIVANCO ROJAS,EDGAR ARTURO</v>
          </cell>
          <cell r="C428" t="str">
            <v>10</v>
          </cell>
          <cell r="D428" t="str">
            <v>MEDICO</v>
          </cell>
          <cell r="E428" t="str">
            <v>DEPARTAMENTO DE ANESTESIOLOGIA</v>
          </cell>
          <cell r="F428">
            <v>37500</v>
          </cell>
          <cell r="G428">
            <v>37621</v>
          </cell>
          <cell r="H428">
            <v>21901</v>
          </cell>
          <cell r="I428" t="str">
            <v>M</v>
          </cell>
        </row>
        <row r="429">
          <cell r="A429" t="str">
            <v>10076134</v>
          </cell>
          <cell r="B429" t="str">
            <v>VIZCARRA LUNA, BELSI ANA</v>
          </cell>
          <cell r="C429" t="str">
            <v>15</v>
          </cell>
          <cell r="D429" t="str">
            <v>ENFERMERA</v>
          </cell>
          <cell r="E429" t="str">
            <v>DEPARTAMENTO DE ENFERMERIA-ENFERMERAS</v>
          </cell>
          <cell r="F429">
            <v>36982</v>
          </cell>
          <cell r="H429">
            <v>26815</v>
          </cell>
          <cell r="I429" t="str">
            <v>F</v>
          </cell>
          <cell r="K429">
            <v>1000</v>
          </cell>
        </row>
        <row r="430">
          <cell r="A430" t="str">
            <v>08605259</v>
          </cell>
          <cell r="B430" t="str">
            <v>WONG MORALES, JACKELINE TERESA</v>
          </cell>
          <cell r="C430" t="str">
            <v>29</v>
          </cell>
          <cell r="D430" t="str">
            <v>ADMINISTRATIVO</v>
          </cell>
          <cell r="E430" t="str">
            <v>DEPARTAMENTO DE LABORATORIO CLINICO</v>
          </cell>
          <cell r="F430">
            <v>37763</v>
          </cell>
          <cell r="H430">
            <v>24404</v>
          </cell>
          <cell r="I430" t="str">
            <v>F</v>
          </cell>
          <cell r="J430" t="str">
            <v>7924186</v>
          </cell>
          <cell r="K430">
            <v>800</v>
          </cell>
        </row>
        <row r="431">
          <cell r="A431" t="str">
            <v>21863652</v>
          </cell>
          <cell r="B431" t="str">
            <v>YATACO ZUÑIGA, ELSA CRISTINA</v>
          </cell>
          <cell r="C431" t="str">
            <v>30</v>
          </cell>
          <cell r="D431" t="str">
            <v>TECNICO EN ENFERMERIA</v>
          </cell>
          <cell r="E431" t="str">
            <v>DEPARTAMENTO DE ENFERMERIA-PERSONAL TECNICO</v>
          </cell>
          <cell r="F431">
            <v>35804</v>
          </cell>
          <cell r="H431">
            <v>26743</v>
          </cell>
          <cell r="I431" t="str">
            <v>F</v>
          </cell>
          <cell r="J431" t="str">
            <v>4662324</v>
          </cell>
          <cell r="K431">
            <v>700</v>
          </cell>
        </row>
        <row r="432">
          <cell r="A432" t="str">
            <v>09238379</v>
          </cell>
          <cell r="B432" t="str">
            <v>YBARRA CASTILLO, MERCEDES</v>
          </cell>
          <cell r="C432" t="str">
            <v>28</v>
          </cell>
          <cell r="D432" t="str">
            <v>AUXILIAR</v>
          </cell>
          <cell r="E432" t="str">
            <v>DEPARTAMENTO DE NUTRICION</v>
          </cell>
          <cell r="F432">
            <v>36924</v>
          </cell>
          <cell r="H432">
            <v>20722</v>
          </cell>
          <cell r="I432" t="str">
            <v>F</v>
          </cell>
          <cell r="K432">
            <v>700</v>
          </cell>
        </row>
        <row r="433">
          <cell r="A433" t="str">
            <v>09934501</v>
          </cell>
          <cell r="B433" t="str">
            <v>YCOCHEA BURGA SILVIA ELENA</v>
          </cell>
          <cell r="C433" t="str">
            <v>30</v>
          </cell>
          <cell r="D433" t="str">
            <v>TECNICO EN ENFERMERIA</v>
          </cell>
          <cell r="E433" t="str">
            <v>DEPARTAMENTO DE ENFERMERIA-PERSONAL TECNICO</v>
          </cell>
          <cell r="F433">
            <v>36553</v>
          </cell>
          <cell r="G433">
            <v>39263</v>
          </cell>
          <cell r="H433">
            <v>27007</v>
          </cell>
          <cell r="I433" t="str">
            <v>F</v>
          </cell>
          <cell r="J433" t="str">
            <v>4322355</v>
          </cell>
          <cell r="K433">
            <v>600</v>
          </cell>
        </row>
        <row r="434">
          <cell r="A434" t="str">
            <v>09899477</v>
          </cell>
          <cell r="B434" t="str">
            <v>YGNACIO TERRONES, EMMA ROCIO</v>
          </cell>
          <cell r="C434" t="str">
            <v>31</v>
          </cell>
          <cell r="D434" t="str">
            <v>SEGURIDAD</v>
          </cell>
          <cell r="E434" t="e">
            <v>#N/A</v>
          </cell>
          <cell r="F434">
            <v>37347</v>
          </cell>
          <cell r="G434">
            <v>38226</v>
          </cell>
          <cell r="H434">
            <v>27129</v>
          </cell>
          <cell r="I434" t="str">
            <v>F</v>
          </cell>
          <cell r="J434" t="str">
            <v>5651302</v>
          </cell>
          <cell r="K434">
            <v>600</v>
          </cell>
        </row>
        <row r="435">
          <cell r="A435" t="str">
            <v>07682704</v>
          </cell>
          <cell r="B435" t="str">
            <v>YSLA DUEÑAS JULIO CESAR</v>
          </cell>
          <cell r="C435" t="str">
            <v>18</v>
          </cell>
          <cell r="D435" t="str">
            <v>ANALISTA DE SISTEMAS</v>
          </cell>
          <cell r="E435" t="str">
            <v>OFICINA DE ESTADISTICA E INFORMATICA</v>
          </cell>
          <cell r="F435">
            <v>37469</v>
          </cell>
          <cell r="H435">
            <v>24142</v>
          </cell>
          <cell r="I435" t="str">
            <v>M</v>
          </cell>
          <cell r="J435" t="str">
            <v>3611528</v>
          </cell>
          <cell r="K435">
            <v>900</v>
          </cell>
        </row>
        <row r="436">
          <cell r="A436" t="str">
            <v>07434159</v>
          </cell>
          <cell r="B436" t="str">
            <v>ZAMORA HERRERA, AUGUSTO LEONEL</v>
          </cell>
          <cell r="C436" t="str">
            <v>10</v>
          </cell>
          <cell r="D436" t="str">
            <v>MEDICO</v>
          </cell>
          <cell r="E436" t="str">
            <v>DEPARTAMENTO DE CIRUGIA GENERAL</v>
          </cell>
          <cell r="F436">
            <v>37408</v>
          </cell>
          <cell r="G436">
            <v>38077</v>
          </cell>
          <cell r="H436">
            <v>24171</v>
          </cell>
          <cell r="I436" t="str">
            <v>M</v>
          </cell>
          <cell r="J436" t="str">
            <v>5921049</v>
          </cell>
          <cell r="K436">
            <v>0</v>
          </cell>
        </row>
        <row r="437">
          <cell r="A437" t="str">
            <v>40162136</v>
          </cell>
          <cell r="B437" t="str">
            <v>ANCHANTE APOLAYA NELLY GIOVANNA</v>
          </cell>
          <cell r="C437" t="str">
            <v>30</v>
          </cell>
          <cell r="D437" t="str">
            <v>TECNICO EN ENFERMERIA</v>
          </cell>
          <cell r="E437" t="str">
            <v>DEPARTAMENTO DE ENFERMERIA-PERSONAL TECNICO</v>
          </cell>
          <cell r="F437">
            <v>36880</v>
          </cell>
          <cell r="H437">
            <v>28910</v>
          </cell>
          <cell r="I437" t="str">
            <v>F</v>
          </cell>
          <cell r="J437" t="str">
            <v>4841833</v>
          </cell>
          <cell r="K437">
            <v>700</v>
          </cell>
        </row>
        <row r="438">
          <cell r="A438" t="str">
            <v>07522440</v>
          </cell>
          <cell r="B438" t="str">
            <v>ZAPATA NOLASCO KATTYA IVANOVA</v>
          </cell>
          <cell r="D438" t="e">
            <v>#N/A</v>
          </cell>
          <cell r="E438" t="e">
            <v>#N/A</v>
          </cell>
          <cell r="F438">
            <v>37653</v>
          </cell>
          <cell r="G438">
            <v>37925</v>
          </cell>
          <cell r="H438">
            <v>28268</v>
          </cell>
          <cell r="I438" t="str">
            <v>F</v>
          </cell>
        </row>
        <row r="439">
          <cell r="A439" t="str">
            <v>19963979</v>
          </cell>
          <cell r="B439" t="str">
            <v>ZAVALA ROJAS, ROSA CARMEN</v>
          </cell>
          <cell r="C439" t="str">
            <v>15</v>
          </cell>
          <cell r="D439" t="str">
            <v>ENFERMERA</v>
          </cell>
          <cell r="E439" t="str">
            <v>DEPARTAMENTO DE ENFERMERIA-ENFERMERAS</v>
          </cell>
          <cell r="F439">
            <v>37088</v>
          </cell>
          <cell r="H439">
            <v>26938</v>
          </cell>
          <cell r="I439" t="str">
            <v>F</v>
          </cell>
          <cell r="K439">
            <v>1000</v>
          </cell>
        </row>
        <row r="440">
          <cell r="A440" t="str">
            <v>06565731</v>
          </cell>
          <cell r="B440" t="str">
            <v>ZAVALETA SAAVEDRA, SMILZINIA</v>
          </cell>
          <cell r="C440" t="str">
            <v>55</v>
          </cell>
          <cell r="D440" t="str">
            <v>LIC EN EDUCACION INICIAL</v>
          </cell>
          <cell r="E440" t="str">
            <v>DIRECCION DE PERSONAL</v>
          </cell>
          <cell r="F440">
            <v>35201</v>
          </cell>
          <cell r="H440">
            <v>24072</v>
          </cell>
          <cell r="I440" t="str">
            <v>F</v>
          </cell>
          <cell r="J440" t="str">
            <v>3520562</v>
          </cell>
          <cell r="K440">
            <v>900</v>
          </cell>
        </row>
        <row r="441">
          <cell r="A441" t="str">
            <v>10525912</v>
          </cell>
          <cell r="B441" t="str">
            <v>AGUILAR PUMALLANQUI GIOVANNA PILAR</v>
          </cell>
          <cell r="C441" t="str">
            <v>30</v>
          </cell>
          <cell r="D441" t="str">
            <v>TECNICO EN ENFERMERIA</v>
          </cell>
          <cell r="E441" t="str">
            <v>DEPARTAMENTO DE ENFERMERIA-PERSONAL TECNICO</v>
          </cell>
          <cell r="F441">
            <v>36832</v>
          </cell>
          <cell r="H441">
            <v>28153</v>
          </cell>
          <cell r="I441" t="str">
            <v>F</v>
          </cell>
          <cell r="J441" t="str">
            <v>2931290</v>
          </cell>
          <cell r="K441">
            <v>700</v>
          </cell>
        </row>
        <row r="442">
          <cell r="A442" t="str">
            <v>09868913</v>
          </cell>
          <cell r="B442" t="str">
            <v>ZELAYA CASTRO PIO DANIEL</v>
          </cell>
          <cell r="C442" t="str">
            <v>10</v>
          </cell>
          <cell r="D442" t="str">
            <v>MEDICO</v>
          </cell>
          <cell r="E442" t="str">
            <v>DEPARTAMENTO DE MEDICINA</v>
          </cell>
          <cell r="F442">
            <v>37330</v>
          </cell>
          <cell r="G442">
            <v>38260</v>
          </cell>
          <cell r="H442">
            <v>25886</v>
          </cell>
          <cell r="I442" t="str">
            <v>M</v>
          </cell>
          <cell r="J442" t="str">
            <v>4475603</v>
          </cell>
          <cell r="K442">
            <v>1500</v>
          </cell>
        </row>
        <row r="443">
          <cell r="A443" t="str">
            <v>09690432</v>
          </cell>
          <cell r="B443" t="str">
            <v>ZENTENO BELEN, JENNY VIRGINIA</v>
          </cell>
          <cell r="C443" t="str">
            <v>50</v>
          </cell>
          <cell r="D443" t="str">
            <v>TECNOLOGO MEDICO</v>
          </cell>
          <cell r="E443" t="str">
            <v>DEPARTAMENTO DE LABORATORIO CLINICO</v>
          </cell>
          <cell r="F443">
            <v>36955</v>
          </cell>
          <cell r="H443">
            <v>26547</v>
          </cell>
          <cell r="I443" t="str">
            <v>F</v>
          </cell>
          <cell r="J443" t="str">
            <v>2922843</v>
          </cell>
          <cell r="K443">
            <v>1000</v>
          </cell>
        </row>
        <row r="444">
          <cell r="A444" t="str">
            <v>29593964</v>
          </cell>
          <cell r="B444" t="str">
            <v>ZVIETCOVICH CORNEJO, CESAR GUILLERMO</v>
          </cell>
          <cell r="C444" t="str">
            <v>10</v>
          </cell>
          <cell r="D444" t="str">
            <v>MEDICO</v>
          </cell>
          <cell r="E444" t="str">
            <v>DEPARTAMENTO DE ESPECIALIDADES QUIRURGICAS</v>
          </cell>
          <cell r="F444">
            <v>37408</v>
          </cell>
          <cell r="G444">
            <v>38199</v>
          </cell>
          <cell r="H444">
            <v>26624</v>
          </cell>
          <cell r="I444" t="str">
            <v>M</v>
          </cell>
          <cell r="K444">
            <v>1500</v>
          </cell>
        </row>
        <row r="445">
          <cell r="A445" t="str">
            <v>10416417</v>
          </cell>
          <cell r="B445" t="str">
            <v>DIAZ OREJON, JESUS ANIBAL</v>
          </cell>
          <cell r="C445" t="str">
            <v>10</v>
          </cell>
          <cell r="D445" t="str">
            <v>MEDICO</v>
          </cell>
          <cell r="E445" t="str">
            <v>DEPARTAMENTO DE ESPECIALIDADES QUIRURGICAS</v>
          </cell>
          <cell r="F445">
            <v>37561</v>
          </cell>
          <cell r="G445">
            <v>38077</v>
          </cell>
          <cell r="H445">
            <v>25087</v>
          </cell>
          <cell r="I445" t="str">
            <v>M</v>
          </cell>
          <cell r="J445" t="str">
            <v>3625171</v>
          </cell>
        </row>
        <row r="446">
          <cell r="A446" t="str">
            <v>07965097</v>
          </cell>
          <cell r="B446" t="str">
            <v>RUIZ VILCHEZ,MARIA DEL CARMEN</v>
          </cell>
          <cell r="C446" t="str">
            <v>10</v>
          </cell>
          <cell r="D446" t="str">
            <v>MEDICO</v>
          </cell>
          <cell r="E446" t="str">
            <v>UNIDAD DE MEDICINA FISICA REHABILITACION</v>
          </cell>
          <cell r="F446">
            <v>37561</v>
          </cell>
          <cell r="G446">
            <v>37802</v>
          </cell>
          <cell r="H446">
            <v>24661</v>
          </cell>
          <cell r="I446" t="str">
            <v>F</v>
          </cell>
          <cell r="J446" t="str">
            <v>9913946</v>
          </cell>
        </row>
        <row r="447">
          <cell r="A447" t="str">
            <v>25438262</v>
          </cell>
          <cell r="B447" t="str">
            <v>SALAZAR NAPURI,CARLOS HUMBERTO</v>
          </cell>
          <cell r="C447" t="str">
            <v>28</v>
          </cell>
          <cell r="D447" t="str">
            <v>AUXILIAR</v>
          </cell>
          <cell r="E447" t="str">
            <v>OFICINA DE LOGISTICA</v>
          </cell>
          <cell r="F447">
            <v>37561</v>
          </cell>
          <cell r="G447">
            <v>37710</v>
          </cell>
          <cell r="H447">
            <v>18415</v>
          </cell>
          <cell r="I447" t="str">
            <v>M</v>
          </cell>
          <cell r="J447" t="str">
            <v>4290760</v>
          </cell>
        </row>
        <row r="448">
          <cell r="A448" t="str">
            <v>40634559</v>
          </cell>
          <cell r="B448" t="str">
            <v>TUPPIA NAVARRO, KARLA KATHERINE</v>
          </cell>
          <cell r="C448" t="str">
            <v>28</v>
          </cell>
          <cell r="D448" t="str">
            <v>AUXILIAR</v>
          </cell>
          <cell r="E448" t="str">
            <v>OFICINA DE LOGISTICA</v>
          </cell>
          <cell r="F448">
            <v>37561</v>
          </cell>
          <cell r="G448">
            <v>37710</v>
          </cell>
          <cell r="H448">
            <v>29444</v>
          </cell>
          <cell r="I448" t="str">
            <v>F</v>
          </cell>
          <cell r="J448" t="str">
            <v>4444868</v>
          </cell>
        </row>
        <row r="449">
          <cell r="A449" t="str">
            <v>15741417</v>
          </cell>
          <cell r="B449" t="str">
            <v>SANCHEZ PORTELLA, YARI NOEMI</v>
          </cell>
          <cell r="C449" t="str">
            <v>15</v>
          </cell>
          <cell r="D449" t="str">
            <v>ENFERMERA</v>
          </cell>
          <cell r="E449" t="str">
            <v>DEPARTAMENTO DE ENFERMERIA-ENFERMERAS</v>
          </cell>
          <cell r="F449">
            <v>37564</v>
          </cell>
          <cell r="H449">
            <v>26207</v>
          </cell>
          <cell r="I449" t="str">
            <v>F</v>
          </cell>
          <cell r="J449" t="str">
            <v>4811814</v>
          </cell>
          <cell r="K449">
            <v>1000</v>
          </cell>
        </row>
        <row r="450">
          <cell r="A450" t="str">
            <v>19037820</v>
          </cell>
          <cell r="B450" t="str">
            <v>AGUILAR ZAVALETA ROXANA MARIVEL</v>
          </cell>
          <cell r="C450" t="str">
            <v>15</v>
          </cell>
          <cell r="D450" t="str">
            <v>ENFERMERA</v>
          </cell>
          <cell r="E450" t="str">
            <v>DEPARTAMENTO DE ENFERMERIA-ENFERMERAS</v>
          </cell>
          <cell r="F450">
            <v>37476</v>
          </cell>
          <cell r="G450">
            <v>39416</v>
          </cell>
          <cell r="H450">
            <v>26738</v>
          </cell>
          <cell r="I450" t="str">
            <v>F</v>
          </cell>
          <cell r="K450">
            <v>1000</v>
          </cell>
        </row>
        <row r="451">
          <cell r="A451" t="str">
            <v>10072995</v>
          </cell>
          <cell r="B451" t="str">
            <v>RAMIREZ VALERIANO,ANCELMA MICAELA</v>
          </cell>
          <cell r="C451" t="str">
            <v>15</v>
          </cell>
          <cell r="D451" t="str">
            <v>ENFERMERA</v>
          </cell>
          <cell r="E451" t="str">
            <v>OFICINA ADMINIST. DE PLANIFICACION ESTRATEGICA</v>
          </cell>
          <cell r="F451">
            <v>37561</v>
          </cell>
          <cell r="G451">
            <v>37590</v>
          </cell>
          <cell r="H451">
            <v>20201</v>
          </cell>
          <cell r="I451" t="str">
            <v>F</v>
          </cell>
          <cell r="J451" t="str">
            <v>5481090</v>
          </cell>
        </row>
        <row r="452">
          <cell r="A452" t="str">
            <v>07714440</v>
          </cell>
          <cell r="B452" t="str">
            <v>FABIAN OJEDA,LUZ LABERIANA</v>
          </cell>
          <cell r="C452" t="str">
            <v>15</v>
          </cell>
          <cell r="D452" t="str">
            <v>ENFERMERA</v>
          </cell>
          <cell r="E452" t="str">
            <v>DEPARTAMENTO DE ENFERMERIA-ENFERMERAS</v>
          </cell>
          <cell r="F452">
            <v>37580</v>
          </cell>
          <cell r="G452">
            <v>37621</v>
          </cell>
          <cell r="I452" t="str">
            <v>F</v>
          </cell>
          <cell r="J452" t="str">
            <v>4843905</v>
          </cell>
        </row>
        <row r="453">
          <cell r="A453" t="str">
            <v>21573117</v>
          </cell>
          <cell r="B453" t="str">
            <v>VILLEGAS PARIONA,SONIA CRISTINA</v>
          </cell>
          <cell r="C453" t="str">
            <v>15</v>
          </cell>
          <cell r="D453" t="str">
            <v>ENFERMERA</v>
          </cell>
          <cell r="E453" t="str">
            <v>DEPARTAMENTO DE ENFERMERIA-ENFERMERAS</v>
          </cell>
          <cell r="F453">
            <v>37580</v>
          </cell>
          <cell r="H453">
            <v>28374</v>
          </cell>
          <cell r="I453" t="str">
            <v>F</v>
          </cell>
          <cell r="K453">
            <v>1000</v>
          </cell>
        </row>
        <row r="454">
          <cell r="A454" t="str">
            <v>20026859</v>
          </cell>
          <cell r="B454" t="str">
            <v>ROSALES CARDENAS, MARGOT MARILI</v>
          </cell>
          <cell r="C454" t="str">
            <v>15</v>
          </cell>
          <cell r="D454" t="str">
            <v>ENFERMERA</v>
          </cell>
          <cell r="E454" t="str">
            <v>DEPARTAMENTO DE ENFERMERIA-ENFERMERAS</v>
          </cell>
          <cell r="F454">
            <v>37580</v>
          </cell>
          <cell r="H454">
            <v>25364</v>
          </cell>
          <cell r="I454" t="str">
            <v>F</v>
          </cell>
          <cell r="J454" t="str">
            <v>5684261</v>
          </cell>
          <cell r="K454">
            <v>1000</v>
          </cell>
        </row>
        <row r="455">
          <cell r="A455" t="str">
            <v>09886614</v>
          </cell>
          <cell r="B455" t="str">
            <v>PISCO VALDERDE,ELIZABETH KATHERINE</v>
          </cell>
          <cell r="C455" t="str">
            <v>28</v>
          </cell>
          <cell r="D455" t="str">
            <v>AUXILIAR</v>
          </cell>
          <cell r="E455" t="str">
            <v>OFICINA DE LOGISTICA</v>
          </cell>
          <cell r="F455">
            <v>37572</v>
          </cell>
          <cell r="G455">
            <v>37710</v>
          </cell>
          <cell r="H455">
            <v>26607</v>
          </cell>
          <cell r="I455" t="str">
            <v>F</v>
          </cell>
          <cell r="J455" t="str">
            <v>3814686</v>
          </cell>
        </row>
        <row r="456">
          <cell r="A456" t="str">
            <v>06001470</v>
          </cell>
          <cell r="B456" t="str">
            <v>ESPINOZA ORTEGA, GERONIMO TRASLACION</v>
          </cell>
          <cell r="D456" t="e">
            <v>#N/A</v>
          </cell>
          <cell r="E456" t="e">
            <v>#N/A</v>
          </cell>
          <cell r="F456">
            <v>37561</v>
          </cell>
          <cell r="G456">
            <v>37680</v>
          </cell>
          <cell r="H456">
            <v>24346</v>
          </cell>
          <cell r="I456" t="str">
            <v>M</v>
          </cell>
        </row>
        <row r="457">
          <cell r="A457" t="str">
            <v>07054416</v>
          </cell>
          <cell r="B457" t="str">
            <v>HUERTAS CASTRO, EFRAIN AQUILES</v>
          </cell>
          <cell r="C457" t="str">
            <v>28</v>
          </cell>
          <cell r="D457" t="str">
            <v>AUXILIAR</v>
          </cell>
          <cell r="E457" t="str">
            <v>OFICINA DE LOGISTICA</v>
          </cell>
          <cell r="F457">
            <v>37377</v>
          </cell>
          <cell r="H457">
            <v>23133</v>
          </cell>
          <cell r="I457" t="str">
            <v>M</v>
          </cell>
          <cell r="J457" t="str">
            <v>3627422</v>
          </cell>
          <cell r="K457">
            <v>700</v>
          </cell>
        </row>
        <row r="458">
          <cell r="A458" t="str">
            <v>16629492</v>
          </cell>
          <cell r="B458" t="str">
            <v>GARRIDO SAAVEDRA, VICTOR</v>
          </cell>
          <cell r="C458" t="str">
            <v>30</v>
          </cell>
          <cell r="D458" t="str">
            <v>TECNICO EN ENFERMERIA</v>
          </cell>
          <cell r="E458" t="str">
            <v>DEPARTAMENTO DE ENFERMERIA-PERSONAL TECNICO</v>
          </cell>
          <cell r="F458">
            <v>37561</v>
          </cell>
          <cell r="H458">
            <v>25063</v>
          </cell>
          <cell r="I458" t="str">
            <v>M</v>
          </cell>
          <cell r="J458" t="str">
            <v>2836738</v>
          </cell>
          <cell r="K458">
            <v>700</v>
          </cell>
        </row>
        <row r="459">
          <cell r="A459" t="str">
            <v>10057001</v>
          </cell>
          <cell r="B459" t="str">
            <v>VEGA CAURACURI, BENIGNO SANTIAGO</v>
          </cell>
          <cell r="D459" t="e">
            <v>#N/A</v>
          </cell>
          <cell r="E459" t="e">
            <v>#N/A</v>
          </cell>
          <cell r="F459">
            <v>37561</v>
          </cell>
          <cell r="G459">
            <v>37590</v>
          </cell>
          <cell r="H459">
            <v>20913</v>
          </cell>
          <cell r="I459" t="str">
            <v>M</v>
          </cell>
        </row>
        <row r="460">
          <cell r="A460" t="str">
            <v>10679204</v>
          </cell>
          <cell r="B460" t="str">
            <v>PALOMINO COBOS, KARINA</v>
          </cell>
          <cell r="D460" t="e">
            <v>#N/A</v>
          </cell>
          <cell r="E460" t="e">
            <v>#N/A</v>
          </cell>
          <cell r="F460">
            <v>37561</v>
          </cell>
          <cell r="G460">
            <v>38142</v>
          </cell>
          <cell r="H460">
            <v>28721</v>
          </cell>
          <cell r="I460" t="str">
            <v>F</v>
          </cell>
          <cell r="J460" t="str">
            <v>2930646</v>
          </cell>
        </row>
        <row r="461">
          <cell r="A461" t="str">
            <v>41476546</v>
          </cell>
          <cell r="B461" t="str">
            <v>PRINCIPE INGA, NILDA NOEMI</v>
          </cell>
          <cell r="D461" t="e">
            <v>#N/A</v>
          </cell>
          <cell r="E461" t="e">
            <v>#N/A</v>
          </cell>
          <cell r="F461">
            <v>37561</v>
          </cell>
          <cell r="G461">
            <v>37652</v>
          </cell>
          <cell r="H461">
            <v>29627</v>
          </cell>
          <cell r="I461" t="str">
            <v>F</v>
          </cell>
        </row>
        <row r="462">
          <cell r="A462" t="str">
            <v>10467606</v>
          </cell>
          <cell r="B462" t="str">
            <v>FRANCIA CARRANZA LOURDES NATALIA</v>
          </cell>
          <cell r="C462" t="str">
            <v>28</v>
          </cell>
          <cell r="D462" t="str">
            <v>AUXILIAR</v>
          </cell>
          <cell r="E462" t="str">
            <v>DIRECCION DE ECONOMIA</v>
          </cell>
          <cell r="F462">
            <v>37561</v>
          </cell>
          <cell r="H462">
            <v>28245</v>
          </cell>
          <cell r="I462" t="str">
            <v>F</v>
          </cell>
          <cell r="J462" t="str">
            <v>3629293</v>
          </cell>
          <cell r="K462">
            <v>700</v>
          </cell>
        </row>
        <row r="463">
          <cell r="A463" t="str">
            <v>10718873</v>
          </cell>
          <cell r="B463" t="str">
            <v>CHUMBIPUMA CHIRINOS, VICTORIA</v>
          </cell>
          <cell r="C463" t="str">
            <v>27</v>
          </cell>
          <cell r="D463" t="str">
            <v>TECNICO</v>
          </cell>
          <cell r="E463" t="str">
            <v>DEPARTAMENTO DE FARMACIA</v>
          </cell>
          <cell r="F463">
            <v>37591</v>
          </cell>
          <cell r="H463">
            <v>28175</v>
          </cell>
          <cell r="I463" t="str">
            <v>F</v>
          </cell>
          <cell r="J463" t="str">
            <v>3271009</v>
          </cell>
          <cell r="K463">
            <v>700</v>
          </cell>
        </row>
        <row r="464">
          <cell r="A464" t="str">
            <v>08168744</v>
          </cell>
          <cell r="B464" t="str">
            <v>HERNANDEZ SALAZAR, PAOLA ANTHUANET</v>
          </cell>
          <cell r="C464" t="str">
            <v>15</v>
          </cell>
          <cell r="D464" t="str">
            <v>ENFERMERA</v>
          </cell>
          <cell r="E464" t="str">
            <v>DEPARTAMENTO DE ENFERMERIA-ENFERMERAS</v>
          </cell>
          <cell r="F464">
            <v>37591</v>
          </cell>
          <cell r="H464">
            <v>27913</v>
          </cell>
          <cell r="I464" t="str">
            <v>F</v>
          </cell>
          <cell r="K464">
            <v>1000</v>
          </cell>
        </row>
        <row r="465">
          <cell r="A465" t="str">
            <v>09467975</v>
          </cell>
          <cell r="B465" t="str">
            <v>MARQUEZ MEDINA JOSE FERNANDO</v>
          </cell>
          <cell r="C465" t="str">
            <v>31</v>
          </cell>
          <cell r="D465" t="str">
            <v>SEGURIDAD</v>
          </cell>
          <cell r="E465" t="e">
            <v>#N/A</v>
          </cell>
          <cell r="F465">
            <v>37591</v>
          </cell>
          <cell r="G465">
            <v>37652</v>
          </cell>
          <cell r="H465">
            <v>20225</v>
          </cell>
          <cell r="I465" t="str">
            <v>M</v>
          </cell>
        </row>
        <row r="466">
          <cell r="A466" t="str">
            <v>40309133</v>
          </cell>
          <cell r="B466" t="str">
            <v>ARIAS BENAVIDES MALENA GLORIA</v>
          </cell>
          <cell r="C466" t="str">
            <v>28</v>
          </cell>
          <cell r="D466" t="str">
            <v>AUXILIAR</v>
          </cell>
          <cell r="E466" t="e">
            <v>#N/A</v>
          </cell>
          <cell r="F466">
            <v>37834</v>
          </cell>
          <cell r="G466">
            <v>38017</v>
          </cell>
          <cell r="H466">
            <v>29119</v>
          </cell>
          <cell r="I466" t="str">
            <v>F</v>
          </cell>
        </row>
        <row r="467">
          <cell r="A467" t="str">
            <v>09802753</v>
          </cell>
          <cell r="B467" t="str">
            <v>BUSTAMANTE GARCIA FANNY</v>
          </cell>
          <cell r="C467" t="str">
            <v>31</v>
          </cell>
          <cell r="D467" t="str">
            <v>SEGURIDAD</v>
          </cell>
          <cell r="E467" t="e">
            <v>#N/A</v>
          </cell>
          <cell r="F467">
            <v>37591</v>
          </cell>
          <cell r="G467">
            <v>38472</v>
          </cell>
          <cell r="H467">
            <v>26471</v>
          </cell>
          <cell r="I467" t="str">
            <v>F</v>
          </cell>
          <cell r="K467">
            <v>600</v>
          </cell>
        </row>
        <row r="468">
          <cell r="A468" t="str">
            <v>06129324</v>
          </cell>
          <cell r="B468" t="str">
            <v>QUISPE ARENAS MARCIAL SANTOS MANUEL</v>
          </cell>
          <cell r="C468" t="str">
            <v>31</v>
          </cell>
          <cell r="D468" t="str">
            <v>SEGURIDAD</v>
          </cell>
          <cell r="E468" t="e">
            <v>#N/A</v>
          </cell>
          <cell r="F468">
            <v>37591</v>
          </cell>
          <cell r="G468">
            <v>38472</v>
          </cell>
          <cell r="H468">
            <v>19155</v>
          </cell>
          <cell r="I468" t="str">
            <v>M</v>
          </cell>
          <cell r="K468">
            <v>600</v>
          </cell>
        </row>
        <row r="469">
          <cell r="A469" t="str">
            <v>29542444</v>
          </cell>
          <cell r="B469" t="str">
            <v>BARRIOS CHAVEZ ERICK JOHN</v>
          </cell>
          <cell r="C469" t="str">
            <v>10</v>
          </cell>
          <cell r="D469" t="str">
            <v>MEDICO</v>
          </cell>
          <cell r="E469" t="str">
            <v>DEPARTAMENTO DE MEDICINA</v>
          </cell>
          <cell r="F469">
            <v>37605</v>
          </cell>
          <cell r="G469">
            <v>37771</v>
          </cell>
          <cell r="I469" t="str">
            <v>M</v>
          </cell>
        </row>
        <row r="470">
          <cell r="A470" t="str">
            <v>21859892</v>
          </cell>
          <cell r="B470" t="str">
            <v>TAPIA URQUIZA ALEJANDRO MANUEL</v>
          </cell>
          <cell r="C470" t="str">
            <v>31</v>
          </cell>
          <cell r="D470" t="str">
            <v>SEGURIDAD</v>
          </cell>
          <cell r="E470" t="e">
            <v>#N/A</v>
          </cell>
          <cell r="F470">
            <v>37591</v>
          </cell>
          <cell r="G470">
            <v>37710</v>
          </cell>
          <cell r="H470">
            <v>25811</v>
          </cell>
          <cell r="I470" t="str">
            <v>M</v>
          </cell>
        </row>
        <row r="471">
          <cell r="A471" t="str">
            <v>41076337</v>
          </cell>
          <cell r="B471" t="str">
            <v>QUEZADA RETAMOZO CESAR ARTURO</v>
          </cell>
          <cell r="C471" t="str">
            <v>16</v>
          </cell>
          <cell r="D471" t="str">
            <v>DIGITADOR (A)</v>
          </cell>
          <cell r="E471" t="str">
            <v>OFICINA DE LOGISTICA</v>
          </cell>
          <cell r="F471">
            <v>37606</v>
          </cell>
          <cell r="G471">
            <v>37710</v>
          </cell>
          <cell r="H471">
            <v>29837</v>
          </cell>
          <cell r="I471" t="str">
            <v>M</v>
          </cell>
        </row>
        <row r="472">
          <cell r="A472" t="str">
            <v>00105252</v>
          </cell>
          <cell r="B472" t="str">
            <v>RUNRRIL CORZO JOSE ANTONIO</v>
          </cell>
          <cell r="C472" t="str">
            <v>31</v>
          </cell>
          <cell r="D472" t="str">
            <v>SEGURIDAD</v>
          </cell>
          <cell r="E472" t="e">
            <v>#N/A</v>
          </cell>
          <cell r="F472">
            <v>37591</v>
          </cell>
          <cell r="G472">
            <v>38472</v>
          </cell>
          <cell r="H472">
            <v>24062</v>
          </cell>
          <cell r="I472" t="str">
            <v>M</v>
          </cell>
          <cell r="J472" t="str">
            <v>2880845</v>
          </cell>
          <cell r="K472">
            <v>600</v>
          </cell>
        </row>
        <row r="473">
          <cell r="A473" t="str">
            <v>08504255</v>
          </cell>
          <cell r="B473" t="str">
            <v>YAMUNAQUE GUTIERREZ JUAN ALBERTO</v>
          </cell>
          <cell r="C473" t="str">
            <v>31</v>
          </cell>
          <cell r="D473" t="str">
            <v>SEGURIDAD</v>
          </cell>
          <cell r="E473" t="e">
            <v>#N/A</v>
          </cell>
          <cell r="F473">
            <v>37591</v>
          </cell>
          <cell r="G473">
            <v>38472</v>
          </cell>
          <cell r="H473">
            <v>21891</v>
          </cell>
          <cell r="I473" t="str">
            <v>M</v>
          </cell>
          <cell r="J473" t="str">
            <v>5691460</v>
          </cell>
          <cell r="K473">
            <v>700</v>
          </cell>
        </row>
        <row r="474">
          <cell r="A474" t="str">
            <v>16170193</v>
          </cell>
          <cell r="B474" t="str">
            <v>ZEVALLOS VICHARRA SIMEL LEWIS</v>
          </cell>
          <cell r="C474" t="str">
            <v>31</v>
          </cell>
          <cell r="D474" t="str">
            <v>SEGURIDAD</v>
          </cell>
          <cell r="E474" t="e">
            <v>#N/A</v>
          </cell>
          <cell r="F474">
            <v>37591</v>
          </cell>
          <cell r="G474">
            <v>38472</v>
          </cell>
          <cell r="H474">
            <v>23411</v>
          </cell>
          <cell r="I474" t="str">
            <v>M</v>
          </cell>
          <cell r="J474" t="str">
            <v>5847710</v>
          </cell>
          <cell r="K474">
            <v>700</v>
          </cell>
        </row>
        <row r="475">
          <cell r="A475" t="str">
            <v>21538345</v>
          </cell>
          <cell r="B475" t="str">
            <v>CASTILLO FLORES LOURDES CARMEN</v>
          </cell>
          <cell r="C475" t="str">
            <v>15</v>
          </cell>
          <cell r="D475" t="str">
            <v>ENFERMERA</v>
          </cell>
          <cell r="E475" t="str">
            <v>DEPARTAMENTO DE ENFERMERIA-ENFERMERAS</v>
          </cell>
          <cell r="F475">
            <v>37602</v>
          </cell>
          <cell r="H475">
            <v>27622</v>
          </cell>
          <cell r="I475" t="str">
            <v>F</v>
          </cell>
          <cell r="K475">
            <v>1000</v>
          </cell>
        </row>
        <row r="476">
          <cell r="A476" t="str">
            <v>40355510</v>
          </cell>
          <cell r="B476" t="str">
            <v>ENRIQUEZ NUÑEZ, RICHAR GERARDO</v>
          </cell>
          <cell r="C476" t="str">
            <v>30</v>
          </cell>
          <cell r="D476" t="str">
            <v>TECNICO EN ENFERMERIA</v>
          </cell>
          <cell r="E476" t="str">
            <v>DEPARTAMENTO DE ENFERMERIA-PERSONAL TECNICO</v>
          </cell>
          <cell r="F476">
            <v>37601</v>
          </cell>
          <cell r="G476">
            <v>38230</v>
          </cell>
          <cell r="H476">
            <v>29162</v>
          </cell>
          <cell r="I476" t="str">
            <v>F</v>
          </cell>
          <cell r="J476" t="str">
            <v>3244655</v>
          </cell>
          <cell r="K476">
            <v>500</v>
          </cell>
        </row>
        <row r="477">
          <cell r="A477" t="str">
            <v>19819426</v>
          </cell>
          <cell r="B477" t="str">
            <v>ROSALES CARDENAS, GLADIS DELIA</v>
          </cell>
          <cell r="C477" t="str">
            <v>15</v>
          </cell>
          <cell r="D477" t="str">
            <v>ENFERMERA</v>
          </cell>
          <cell r="E477" t="str">
            <v>DEPARTAMENTO DE ENFERMERIA-ENFERMERAS</v>
          </cell>
          <cell r="F477">
            <v>37601</v>
          </cell>
          <cell r="H477">
            <v>23535</v>
          </cell>
          <cell r="I477" t="str">
            <v>F</v>
          </cell>
          <cell r="J477" t="str">
            <v>3860156</v>
          </cell>
          <cell r="K477">
            <v>1000</v>
          </cell>
        </row>
        <row r="478">
          <cell r="A478" t="str">
            <v>42391451</v>
          </cell>
          <cell r="B478" t="str">
            <v>DIAZ ZAVALA AMELIA JOHANA</v>
          </cell>
          <cell r="C478" t="str">
            <v>16</v>
          </cell>
          <cell r="D478" t="str">
            <v>DIGITADOR (A)</v>
          </cell>
          <cell r="E478" t="str">
            <v>OFICINA DE LOGISTICA</v>
          </cell>
          <cell r="F478">
            <v>37606</v>
          </cell>
          <cell r="G478">
            <v>37710</v>
          </cell>
          <cell r="I478" t="str">
            <v>F</v>
          </cell>
        </row>
        <row r="479">
          <cell r="A479" t="str">
            <v>10006669</v>
          </cell>
          <cell r="B479" t="str">
            <v>SOTO TORRES, JENNY MARIA</v>
          </cell>
          <cell r="D479" t="e">
            <v>#N/A</v>
          </cell>
          <cell r="E479" t="str">
            <v>DEPARTAMENTO DE SERVICIO SOCIAL</v>
          </cell>
          <cell r="F479">
            <v>37623</v>
          </cell>
          <cell r="G479">
            <v>38960</v>
          </cell>
          <cell r="H479">
            <v>20699</v>
          </cell>
          <cell r="I479" t="str">
            <v>F</v>
          </cell>
          <cell r="J479" t="str">
            <v>4758758</v>
          </cell>
          <cell r="K479">
            <v>700</v>
          </cell>
        </row>
        <row r="480">
          <cell r="A480" t="str">
            <v>07942318</v>
          </cell>
          <cell r="B480" t="str">
            <v>GUZMAN ECHEVARRIA, VICTORIA ESTHER</v>
          </cell>
          <cell r="C480" t="str">
            <v>14</v>
          </cell>
          <cell r="D480" t="str">
            <v>PROFESIONAL NO MEDICO</v>
          </cell>
          <cell r="E480" t="str">
            <v>DEPARTAMENTO DE SERVICIO SOCIAL</v>
          </cell>
          <cell r="F480">
            <v>37623</v>
          </cell>
          <cell r="H480">
            <v>21344</v>
          </cell>
          <cell r="I480" t="str">
            <v>F</v>
          </cell>
          <cell r="J480" t="str">
            <v>3376086</v>
          </cell>
          <cell r="K480">
            <v>1000</v>
          </cell>
        </row>
        <row r="481">
          <cell r="A481" t="str">
            <v>21446676</v>
          </cell>
          <cell r="B481" t="str">
            <v>VASQUEZ UCHUYA JULIO ALEJANDRO</v>
          </cell>
          <cell r="C481" t="str">
            <v>10</v>
          </cell>
          <cell r="D481" t="str">
            <v>MEDICO</v>
          </cell>
          <cell r="E481" t="str">
            <v>UNIDAD DE CUIDADOS INTENSIVOS</v>
          </cell>
          <cell r="F481">
            <v>37623</v>
          </cell>
          <cell r="G481">
            <v>37741</v>
          </cell>
          <cell r="H481">
            <v>18462</v>
          </cell>
          <cell r="I481" t="str">
            <v>M</v>
          </cell>
        </row>
        <row r="482">
          <cell r="A482" t="str">
            <v>23857763</v>
          </cell>
          <cell r="B482" t="str">
            <v>NUÑEZ MORA ELIANA</v>
          </cell>
          <cell r="C482" t="str">
            <v>10</v>
          </cell>
          <cell r="D482" t="str">
            <v>MEDICO</v>
          </cell>
          <cell r="E482" t="str">
            <v>DEPARTAMENTO DE PEDIATRIA</v>
          </cell>
          <cell r="F482">
            <v>37681</v>
          </cell>
          <cell r="G482">
            <v>38138</v>
          </cell>
          <cell r="H482">
            <v>25075</v>
          </cell>
          <cell r="I482" t="str">
            <v>F</v>
          </cell>
        </row>
        <row r="483">
          <cell r="A483" t="str">
            <v>07111655</v>
          </cell>
          <cell r="B483" t="str">
            <v>GOMEZ CHUMPITAZ, JULIA TRINIDAD</v>
          </cell>
          <cell r="C483" t="str">
            <v>30</v>
          </cell>
          <cell r="D483" t="str">
            <v>TECNICO EN ENFERMERIA</v>
          </cell>
          <cell r="E483" t="str">
            <v>DEPARTAMENTO DE ENFERMERIA-PERSONAL TECNICO</v>
          </cell>
          <cell r="F483">
            <v>36162</v>
          </cell>
          <cell r="H483">
            <v>22079</v>
          </cell>
          <cell r="I483" t="str">
            <v>F</v>
          </cell>
          <cell r="J483" t="str">
            <v>3271610</v>
          </cell>
          <cell r="K483">
            <v>700</v>
          </cell>
        </row>
        <row r="484">
          <cell r="A484" t="str">
            <v>40959376</v>
          </cell>
          <cell r="B484" t="str">
            <v>CORDOVA SANCHEZ, AYME</v>
          </cell>
          <cell r="C484" t="str">
            <v>30</v>
          </cell>
          <cell r="D484" t="str">
            <v>TECNICO EN ENFERMERIA</v>
          </cell>
          <cell r="E484" t="str">
            <v>DEPARTAMENTO DE ENFERMERIA-PERSONAL TECNICO</v>
          </cell>
          <cell r="F484">
            <v>37623</v>
          </cell>
          <cell r="H484">
            <v>29792</v>
          </cell>
          <cell r="I484" t="str">
            <v>F</v>
          </cell>
          <cell r="J484" t="str">
            <v>3640391</v>
          </cell>
          <cell r="K484">
            <v>700</v>
          </cell>
        </row>
        <row r="485">
          <cell r="A485" t="str">
            <v>29444495</v>
          </cell>
          <cell r="B485" t="str">
            <v>HERRERA PEREZ, RAUL ROMULO</v>
          </cell>
          <cell r="C485" t="str">
            <v>10</v>
          </cell>
          <cell r="D485" t="str">
            <v>MEDICO</v>
          </cell>
          <cell r="E485" t="str">
            <v>DEPARTAMENTO DE ANESTESIOLOGIA</v>
          </cell>
          <cell r="F485">
            <v>37620</v>
          </cell>
          <cell r="G485">
            <v>38077</v>
          </cell>
          <cell r="H485">
            <v>22833</v>
          </cell>
          <cell r="I485" t="str">
            <v>M</v>
          </cell>
          <cell r="J485" t="str">
            <v>4352042</v>
          </cell>
        </row>
        <row r="486">
          <cell r="A486" t="str">
            <v>09325619</v>
          </cell>
          <cell r="B486" t="str">
            <v>TALAVERANO GUTIERREZ NILDA MAXIMA</v>
          </cell>
          <cell r="C486" t="str">
            <v>28</v>
          </cell>
          <cell r="D486" t="str">
            <v>AUXILIAR</v>
          </cell>
          <cell r="E486" t="str">
            <v>DEPARTAMENTO DE NUTRICION</v>
          </cell>
          <cell r="F486">
            <v>37620</v>
          </cell>
          <cell r="H486">
            <v>24603</v>
          </cell>
          <cell r="I486" t="str">
            <v>F</v>
          </cell>
          <cell r="J486" t="str">
            <v>3274262</v>
          </cell>
          <cell r="K486">
            <v>700</v>
          </cell>
        </row>
        <row r="487">
          <cell r="A487" t="str">
            <v>25801957</v>
          </cell>
          <cell r="B487" t="str">
            <v>CABALLERO PANTOJA JOSE MARCIAL</v>
          </cell>
          <cell r="C487" t="str">
            <v>20</v>
          </cell>
          <cell r="D487" t="str">
            <v>EGRESADO</v>
          </cell>
          <cell r="E487" t="str">
            <v>UNIDAD DE MANTTO. Y SERVICIOS GENERALES</v>
          </cell>
          <cell r="F487">
            <v>37623</v>
          </cell>
          <cell r="H487">
            <v>19905</v>
          </cell>
          <cell r="I487" t="str">
            <v>M</v>
          </cell>
          <cell r="K487">
            <v>900</v>
          </cell>
        </row>
        <row r="488">
          <cell r="A488" t="str">
            <v>21546893</v>
          </cell>
          <cell r="B488" t="str">
            <v>ESPINOZA QUINTO NOELIA ALICIA</v>
          </cell>
          <cell r="C488" t="str">
            <v>15</v>
          </cell>
          <cell r="D488" t="str">
            <v>ENFERMERA</v>
          </cell>
          <cell r="E488" t="str">
            <v>DEPARTAMENTO DE ENFERMERIA-ENFERMERAS</v>
          </cell>
          <cell r="F488">
            <v>37623</v>
          </cell>
          <cell r="H488">
            <v>26991</v>
          </cell>
          <cell r="I488" t="str">
            <v>F</v>
          </cell>
          <cell r="K488">
            <v>1000</v>
          </cell>
        </row>
        <row r="489">
          <cell r="A489" t="str">
            <v>21573208</v>
          </cell>
          <cell r="B489" t="str">
            <v>ECOS BENDEZU ROSA GEOVANA</v>
          </cell>
          <cell r="C489" t="str">
            <v>15</v>
          </cell>
          <cell r="D489" t="str">
            <v>ENFERMERA</v>
          </cell>
          <cell r="E489" t="str">
            <v>DEPARTAMENTO DE ENFERMERIA-ENFERMERAS</v>
          </cell>
          <cell r="F489">
            <v>37623</v>
          </cell>
          <cell r="G489">
            <v>37741</v>
          </cell>
          <cell r="H489">
            <v>28441</v>
          </cell>
          <cell r="I489" t="str">
            <v>F</v>
          </cell>
        </row>
        <row r="490">
          <cell r="A490" t="str">
            <v>09506216</v>
          </cell>
          <cell r="B490" t="str">
            <v>CHAGUA SUERE SILVINO ALEJO</v>
          </cell>
          <cell r="D490" t="e">
            <v>#N/A</v>
          </cell>
          <cell r="E490" t="e">
            <v>#N/A</v>
          </cell>
          <cell r="F490">
            <v>37623</v>
          </cell>
          <cell r="G490">
            <v>38017</v>
          </cell>
          <cell r="H490">
            <v>24891</v>
          </cell>
          <cell r="I490" t="str">
            <v>M</v>
          </cell>
        </row>
        <row r="491">
          <cell r="A491" t="str">
            <v>10228464</v>
          </cell>
          <cell r="B491" t="str">
            <v>CHICOMA ROQUE CESAR ALFREDO</v>
          </cell>
          <cell r="D491" t="e">
            <v>#N/A</v>
          </cell>
          <cell r="E491" t="e">
            <v>#N/A</v>
          </cell>
          <cell r="F491">
            <v>37623</v>
          </cell>
          <cell r="G491">
            <v>37864</v>
          </cell>
          <cell r="I491" t="str">
            <v>M</v>
          </cell>
        </row>
        <row r="492">
          <cell r="A492" t="str">
            <v>22248492</v>
          </cell>
          <cell r="B492" t="str">
            <v>ESPINO GALLEGOS PEDRO CARLOS</v>
          </cell>
          <cell r="D492" t="e">
            <v>#N/A</v>
          </cell>
          <cell r="E492" t="e">
            <v>#N/A</v>
          </cell>
          <cell r="F492">
            <v>37623</v>
          </cell>
          <cell r="G492">
            <v>37710</v>
          </cell>
          <cell r="I492" t="str">
            <v>M</v>
          </cell>
        </row>
        <row r="493">
          <cell r="A493" t="str">
            <v>41212775</v>
          </cell>
          <cell r="B493" t="str">
            <v>RIVAS CHACON DAVID</v>
          </cell>
          <cell r="D493" t="e">
            <v>#N/A</v>
          </cell>
          <cell r="E493" t="e">
            <v>#N/A</v>
          </cell>
          <cell r="F493">
            <v>37623</v>
          </cell>
          <cell r="G493">
            <v>37652</v>
          </cell>
          <cell r="I493" t="str">
            <v>M</v>
          </cell>
        </row>
        <row r="494">
          <cell r="A494" t="str">
            <v>09510868</v>
          </cell>
          <cell r="B494" t="str">
            <v>DE LA CRUZ AQUINO VICTORIA</v>
          </cell>
          <cell r="D494" t="e">
            <v>#N/A</v>
          </cell>
          <cell r="E494" t="e">
            <v>#N/A</v>
          </cell>
          <cell r="F494">
            <v>37623</v>
          </cell>
          <cell r="G494">
            <v>37652</v>
          </cell>
          <cell r="I494" t="str">
            <v>F</v>
          </cell>
        </row>
        <row r="495">
          <cell r="A495" t="str">
            <v>09286705</v>
          </cell>
          <cell r="B495" t="str">
            <v>HUAYAPA ANDIA HAYDEE</v>
          </cell>
          <cell r="C495" t="str">
            <v>15</v>
          </cell>
          <cell r="D495" t="str">
            <v>ENFERMERA</v>
          </cell>
          <cell r="E495" t="str">
            <v>DEPARTAMENTO DE ENFERMERIA-ENFERMERAS</v>
          </cell>
          <cell r="F495">
            <v>37623</v>
          </cell>
          <cell r="G495">
            <v>39294</v>
          </cell>
          <cell r="H495">
            <v>24761</v>
          </cell>
          <cell r="I495" t="str">
            <v>F</v>
          </cell>
          <cell r="J495" t="str">
            <v>4811589</v>
          </cell>
          <cell r="K495">
            <v>850</v>
          </cell>
        </row>
        <row r="496">
          <cell r="A496" t="str">
            <v>08107146</v>
          </cell>
          <cell r="B496" t="str">
            <v>LEYTON DIAZ VICTOR ADOLFO</v>
          </cell>
          <cell r="D496" t="e">
            <v>#N/A</v>
          </cell>
          <cell r="E496" t="str">
            <v>OFICINA DE GESTION DE CALIDAD</v>
          </cell>
          <cell r="F496">
            <v>37623</v>
          </cell>
          <cell r="G496">
            <v>37652</v>
          </cell>
          <cell r="H496">
            <v>22494</v>
          </cell>
          <cell r="I496" t="str">
            <v>M</v>
          </cell>
        </row>
        <row r="497">
          <cell r="A497" t="str">
            <v>06652067</v>
          </cell>
          <cell r="B497" t="str">
            <v>MAYORGA CASTRO CARLOS  BERNARDO</v>
          </cell>
          <cell r="D497" t="e">
            <v>#N/A</v>
          </cell>
          <cell r="E497" t="str">
            <v>DIRECCION GENERAL</v>
          </cell>
          <cell r="F497">
            <v>37623</v>
          </cell>
          <cell r="G497">
            <v>37802</v>
          </cell>
          <cell r="H497">
            <v>19888</v>
          </cell>
          <cell r="I497" t="str">
            <v>M</v>
          </cell>
        </row>
        <row r="498">
          <cell r="A498" t="str">
            <v>25479119</v>
          </cell>
          <cell r="B498" t="str">
            <v>AVILES MARTINEZ, NESTOR ARTURO</v>
          </cell>
          <cell r="C498" t="str">
            <v>10</v>
          </cell>
          <cell r="D498" t="str">
            <v>MEDICO</v>
          </cell>
          <cell r="E498" t="str">
            <v>DEPARTAMENTO DE ESPECIALIDADES QUIRURGICAS</v>
          </cell>
          <cell r="F498">
            <v>37316</v>
          </cell>
          <cell r="G498">
            <v>38077</v>
          </cell>
          <cell r="H498">
            <v>23663</v>
          </cell>
          <cell r="I498" t="str">
            <v>M</v>
          </cell>
          <cell r="J498" t="str">
            <v>4545269</v>
          </cell>
        </row>
        <row r="499">
          <cell r="A499" t="str">
            <v>04072595</v>
          </cell>
          <cell r="B499" t="str">
            <v>ASTUHUAMAN BALDEON, JANETT</v>
          </cell>
          <cell r="C499" t="str">
            <v>15</v>
          </cell>
          <cell r="D499" t="str">
            <v>ENFERMERA</v>
          </cell>
          <cell r="E499" t="str">
            <v>DEPARTAMENTO DE ENFERMERIA-ENFERMERAS</v>
          </cell>
          <cell r="F499">
            <v>37149</v>
          </cell>
          <cell r="H499">
            <v>27632</v>
          </cell>
          <cell r="I499" t="str">
            <v>F</v>
          </cell>
          <cell r="K499">
            <v>1000</v>
          </cell>
        </row>
        <row r="500">
          <cell r="A500" t="str">
            <v>08663426</v>
          </cell>
          <cell r="B500" t="str">
            <v>PUCHURI LEON, MARIA TERESA</v>
          </cell>
          <cell r="C500" t="str">
            <v>10</v>
          </cell>
          <cell r="D500" t="str">
            <v>MEDICO</v>
          </cell>
          <cell r="E500" t="str">
            <v>DEPARTAMENTO DE ESPECIALIDADES QUIRURGICAS</v>
          </cell>
          <cell r="F500">
            <v>37653</v>
          </cell>
          <cell r="G500">
            <v>38321</v>
          </cell>
          <cell r="H500">
            <v>24685</v>
          </cell>
          <cell r="I500" t="str">
            <v>F</v>
          </cell>
          <cell r="J500" t="str">
            <v>2581967</v>
          </cell>
          <cell r="K500">
            <v>1500</v>
          </cell>
        </row>
        <row r="501">
          <cell r="A501" t="str">
            <v>07208059</v>
          </cell>
          <cell r="B501" t="str">
            <v>IBARRA SILVA, HUGO ELADIO</v>
          </cell>
          <cell r="D501" t="e">
            <v>#N/A</v>
          </cell>
          <cell r="E501" t="str">
            <v>OFICINA DE LOGISTICA</v>
          </cell>
          <cell r="F501">
            <v>37653</v>
          </cell>
          <cell r="G501">
            <v>37710</v>
          </cell>
          <cell r="H501">
            <v>21549</v>
          </cell>
          <cell r="I501" t="str">
            <v>M</v>
          </cell>
        </row>
        <row r="502">
          <cell r="A502" t="str">
            <v>00515153</v>
          </cell>
          <cell r="B502" t="str">
            <v>QUISPE CHIPANA, JORGE</v>
          </cell>
          <cell r="C502" t="str">
            <v>30</v>
          </cell>
          <cell r="D502" t="str">
            <v>TECNICO EN ENFERMERIA</v>
          </cell>
          <cell r="E502" t="str">
            <v>UNIDAD DE EMERGENCIA</v>
          </cell>
          <cell r="F502">
            <v>37653</v>
          </cell>
          <cell r="H502">
            <v>27864</v>
          </cell>
          <cell r="I502" t="str">
            <v>M</v>
          </cell>
          <cell r="K502">
            <v>750</v>
          </cell>
        </row>
        <row r="503">
          <cell r="A503" t="str">
            <v>09507202</v>
          </cell>
          <cell r="B503" t="str">
            <v>BRAVO SOLIS, NOEMI CANDELARIA</v>
          </cell>
          <cell r="C503" t="str">
            <v>28</v>
          </cell>
          <cell r="D503" t="str">
            <v>AUXILIAR</v>
          </cell>
          <cell r="E503" t="str">
            <v>DEPARTAMENTO DE NUTRICION</v>
          </cell>
          <cell r="F503">
            <v>37653</v>
          </cell>
          <cell r="H503">
            <v>25686</v>
          </cell>
          <cell r="I503" t="str">
            <v>F</v>
          </cell>
          <cell r="K503">
            <v>700</v>
          </cell>
        </row>
        <row r="504">
          <cell r="A504" t="str">
            <v>09312900</v>
          </cell>
          <cell r="B504" t="str">
            <v>CERNA HERRERA, NORMA HAYDEE</v>
          </cell>
          <cell r="C504" t="str">
            <v>29</v>
          </cell>
          <cell r="D504" t="str">
            <v>ADMINISTRATIVO</v>
          </cell>
          <cell r="E504" t="str">
            <v>OFICINA DE LOGISTICA</v>
          </cell>
          <cell r="F504">
            <v>37663</v>
          </cell>
          <cell r="G504">
            <v>37955</v>
          </cell>
          <cell r="H504">
            <v>23043</v>
          </cell>
          <cell r="I504" t="str">
            <v>F</v>
          </cell>
        </row>
        <row r="505">
          <cell r="A505" t="str">
            <v>10174679</v>
          </cell>
          <cell r="B505" t="str">
            <v>SORIANO VASQUEZ, IRIS</v>
          </cell>
          <cell r="C505" t="str">
            <v>15</v>
          </cell>
          <cell r="D505" t="str">
            <v>ENFERMERA</v>
          </cell>
          <cell r="E505" t="str">
            <v>DEPARTAMENTO DE ENFERMERIA-ENFERMERAS</v>
          </cell>
          <cell r="F505">
            <v>37671</v>
          </cell>
          <cell r="H505">
            <v>26855</v>
          </cell>
          <cell r="I505" t="str">
            <v>F</v>
          </cell>
          <cell r="J505" t="str">
            <v>5315765</v>
          </cell>
          <cell r="K505">
            <v>1000</v>
          </cell>
        </row>
        <row r="506">
          <cell r="A506" t="str">
            <v>40819830</v>
          </cell>
          <cell r="B506" t="str">
            <v>MENDOZA CENTENO,JULIA LENINA</v>
          </cell>
          <cell r="C506" t="str">
            <v>28</v>
          </cell>
          <cell r="D506" t="str">
            <v>AUXILIAR</v>
          </cell>
          <cell r="E506" t="str">
            <v>OFICINA DE ESTADISTICA E INFORMATICA</v>
          </cell>
          <cell r="F506">
            <v>37665</v>
          </cell>
          <cell r="H506">
            <v>29493</v>
          </cell>
          <cell r="I506" t="str">
            <v>F</v>
          </cell>
          <cell r="J506" t="str">
            <v>3853531</v>
          </cell>
          <cell r="K506">
            <v>700</v>
          </cell>
        </row>
        <row r="507">
          <cell r="A507" t="str">
            <v>40906585</v>
          </cell>
          <cell r="B507" t="str">
            <v>OXA INCA, LESLY YOHANA</v>
          </cell>
          <cell r="D507" t="e">
            <v>#N/A</v>
          </cell>
          <cell r="E507" t="e">
            <v>#N/A</v>
          </cell>
          <cell r="F507">
            <v>37667</v>
          </cell>
          <cell r="G507">
            <v>37741</v>
          </cell>
          <cell r="H507">
            <v>29682</v>
          </cell>
          <cell r="I507" t="str">
            <v>F</v>
          </cell>
        </row>
        <row r="508">
          <cell r="A508" t="str">
            <v>09809064</v>
          </cell>
          <cell r="B508" t="str">
            <v>VASQUEZ VERA, ANDRES AVELINO</v>
          </cell>
          <cell r="D508" t="e">
            <v>#N/A</v>
          </cell>
          <cell r="E508" t="e">
            <v>#N/A</v>
          </cell>
          <cell r="F508">
            <v>37754</v>
          </cell>
          <cell r="G508">
            <v>38472</v>
          </cell>
          <cell r="H508">
            <v>26554</v>
          </cell>
          <cell r="I508" t="str">
            <v>M</v>
          </cell>
          <cell r="J508" t="str">
            <v>3850708</v>
          </cell>
          <cell r="K508">
            <v>700</v>
          </cell>
        </row>
        <row r="509">
          <cell r="A509" t="str">
            <v>42059467</v>
          </cell>
          <cell r="B509" t="str">
            <v>VALLEJOS QUINTEROS, LIZBELL DARETT</v>
          </cell>
          <cell r="D509" t="e">
            <v>#N/A</v>
          </cell>
          <cell r="E509" t="e">
            <v>#N/A</v>
          </cell>
          <cell r="F509">
            <v>37653</v>
          </cell>
          <cell r="G509">
            <v>37741</v>
          </cell>
          <cell r="H509">
            <v>30017</v>
          </cell>
          <cell r="I509" t="str">
            <v>F</v>
          </cell>
        </row>
        <row r="510">
          <cell r="A510" t="str">
            <v>10604255</v>
          </cell>
          <cell r="B510" t="str">
            <v>MEZA BARJA, BETTY PILAR</v>
          </cell>
          <cell r="D510" t="e">
            <v>#N/A</v>
          </cell>
          <cell r="E510" t="e">
            <v>#N/A</v>
          </cell>
          <cell r="F510">
            <v>37669</v>
          </cell>
          <cell r="G510">
            <v>37741</v>
          </cell>
          <cell r="H510">
            <v>28460</v>
          </cell>
          <cell r="I510" t="str">
            <v>M</v>
          </cell>
        </row>
        <row r="511">
          <cell r="A511" t="str">
            <v>06633661</v>
          </cell>
          <cell r="B511" t="str">
            <v>CASTRO RAMOS, CESAR ELEAZAR</v>
          </cell>
          <cell r="C511" t="str">
            <v>10</v>
          </cell>
          <cell r="D511" t="str">
            <v>MEDICO</v>
          </cell>
          <cell r="E511" t="str">
            <v>DEPARTAMENTO DE PEDIATRIA</v>
          </cell>
          <cell r="F511">
            <v>34851</v>
          </cell>
          <cell r="G511">
            <v>38321</v>
          </cell>
          <cell r="H511">
            <v>21972</v>
          </cell>
          <cell r="I511" t="str">
            <v>M</v>
          </cell>
          <cell r="J511" t="str">
            <v>4828785</v>
          </cell>
          <cell r="K511">
            <v>1500</v>
          </cell>
        </row>
        <row r="512">
          <cell r="A512" t="str">
            <v>40296292</v>
          </cell>
          <cell r="B512" t="str">
            <v>MAYHUA TIPO, OLGA CRIZ</v>
          </cell>
          <cell r="C512" t="str">
            <v>30</v>
          </cell>
          <cell r="D512" t="str">
            <v>TECNICO EN ENFERMERIA</v>
          </cell>
          <cell r="E512" t="str">
            <v>UNIDAD DE MEDICINA FISICA REHABILITACION</v>
          </cell>
          <cell r="F512">
            <v>37653</v>
          </cell>
          <cell r="H512">
            <v>29004</v>
          </cell>
          <cell r="I512" t="str">
            <v>F</v>
          </cell>
          <cell r="K512">
            <v>700</v>
          </cell>
        </row>
        <row r="513">
          <cell r="A513" t="str">
            <v>20032198</v>
          </cell>
          <cell r="B513" t="str">
            <v>BERROCAL URETA GLADYS</v>
          </cell>
          <cell r="C513" t="str">
            <v>15</v>
          </cell>
          <cell r="D513" t="str">
            <v>ENFERMERA</v>
          </cell>
          <cell r="E513" t="str">
            <v>DEPARTAMENTO DE ENFERMERIA-ENFERMERAS</v>
          </cell>
          <cell r="F513">
            <v>37681</v>
          </cell>
          <cell r="G513">
            <v>39363</v>
          </cell>
          <cell r="H513">
            <v>26250</v>
          </cell>
          <cell r="I513" t="str">
            <v>F</v>
          </cell>
          <cell r="K513">
            <v>1000</v>
          </cell>
        </row>
        <row r="514">
          <cell r="A514" t="str">
            <v>08878243</v>
          </cell>
          <cell r="B514" t="str">
            <v>MARTINEZ PUJAY MARIA CRISTINA</v>
          </cell>
          <cell r="C514" t="str">
            <v>15</v>
          </cell>
          <cell r="D514" t="str">
            <v>ENFERMERA</v>
          </cell>
          <cell r="E514" t="str">
            <v>DEPARTAMENTO DE ENFERMERIA-ENFERMERAS</v>
          </cell>
          <cell r="F514">
            <v>37681</v>
          </cell>
          <cell r="H514">
            <v>25808</v>
          </cell>
          <cell r="I514" t="str">
            <v>F</v>
          </cell>
          <cell r="J514" t="str">
            <v>3494150</v>
          </cell>
          <cell r="K514">
            <v>1000</v>
          </cell>
        </row>
        <row r="515">
          <cell r="A515" t="str">
            <v>10129690</v>
          </cell>
          <cell r="B515" t="str">
            <v>MALDONADO CASANOVA, KAREN</v>
          </cell>
          <cell r="C515" t="str">
            <v>13</v>
          </cell>
          <cell r="D515" t="str">
            <v>FARMACEUTICO</v>
          </cell>
          <cell r="E515" t="str">
            <v>DEPARTAMENTO DE FARMACIA</v>
          </cell>
          <cell r="F515">
            <v>37712</v>
          </cell>
          <cell r="H515">
            <v>27641</v>
          </cell>
          <cell r="I515" t="str">
            <v>F</v>
          </cell>
          <cell r="J515" t="str">
            <v>4581683</v>
          </cell>
          <cell r="K515">
            <v>1200</v>
          </cell>
        </row>
        <row r="516">
          <cell r="A516" t="str">
            <v>10701617</v>
          </cell>
          <cell r="B516" t="str">
            <v>GUEVARA CANCHARI ERNESTO MARCIAL</v>
          </cell>
          <cell r="C516" t="str">
            <v>50</v>
          </cell>
          <cell r="D516" t="str">
            <v>TECNOLOGO MEDICO</v>
          </cell>
          <cell r="E516" t="str">
            <v>UNIDAD DE MEDICINA FISICA REHABILITACION</v>
          </cell>
          <cell r="F516">
            <v>37681</v>
          </cell>
          <cell r="G516">
            <v>38748</v>
          </cell>
          <cell r="H516">
            <v>28608</v>
          </cell>
          <cell r="I516" t="str">
            <v>M</v>
          </cell>
          <cell r="K516">
            <v>700</v>
          </cell>
        </row>
        <row r="517">
          <cell r="A517" t="str">
            <v>21534134</v>
          </cell>
          <cell r="B517" t="str">
            <v>MUGUERZA MAYAUTE, YOVANA ANGELICA</v>
          </cell>
          <cell r="D517" t="e">
            <v>#N/A</v>
          </cell>
          <cell r="E517" t="str">
            <v>DEPARTAMENTO DE ENFERMERIA-ENFERMERAS</v>
          </cell>
          <cell r="F517">
            <v>37681</v>
          </cell>
          <cell r="G517">
            <v>38207</v>
          </cell>
          <cell r="H517">
            <v>27286</v>
          </cell>
          <cell r="I517" t="str">
            <v>F</v>
          </cell>
          <cell r="K517">
            <v>700</v>
          </cell>
        </row>
        <row r="518">
          <cell r="A518" t="str">
            <v>41300836</v>
          </cell>
          <cell r="B518" t="str">
            <v>ALMEYDA SALVADOR SANDY MARIA</v>
          </cell>
          <cell r="D518" t="e">
            <v>#N/A</v>
          </cell>
          <cell r="E518" t="str">
            <v>DEPARTAMENTO DE NUTRICION</v>
          </cell>
          <cell r="F518">
            <v>37681</v>
          </cell>
          <cell r="G518">
            <v>37741</v>
          </cell>
          <cell r="H518">
            <v>30036</v>
          </cell>
          <cell r="I518" t="str">
            <v>F</v>
          </cell>
        </row>
        <row r="519">
          <cell r="A519" t="str">
            <v>10181850</v>
          </cell>
          <cell r="B519" t="str">
            <v>GALVEZ VASQUEZ, CRISTHIAN JUAN</v>
          </cell>
          <cell r="C519" t="str">
            <v>10</v>
          </cell>
          <cell r="D519" t="str">
            <v>MEDICO</v>
          </cell>
          <cell r="E519" t="str">
            <v>DEPARTAMENTO DE MEDICINA</v>
          </cell>
          <cell r="F519">
            <v>37681</v>
          </cell>
          <cell r="G519">
            <v>37710</v>
          </cell>
          <cell r="H519">
            <v>26656</v>
          </cell>
          <cell r="I519" t="str">
            <v>M</v>
          </cell>
          <cell r="J519" t="str">
            <v>3245694</v>
          </cell>
        </row>
        <row r="520">
          <cell r="A520" t="str">
            <v>09658198</v>
          </cell>
          <cell r="B520" t="str">
            <v>IZQUIERDO RAMIREZ, EDISON PAPIN</v>
          </cell>
          <cell r="D520" t="e">
            <v>#N/A</v>
          </cell>
          <cell r="E520" t="e">
            <v>#N/A</v>
          </cell>
          <cell r="F520">
            <v>37681</v>
          </cell>
          <cell r="G520">
            <v>37710</v>
          </cell>
          <cell r="H520">
            <v>18462</v>
          </cell>
          <cell r="I520" t="str">
            <v>M</v>
          </cell>
        </row>
        <row r="521">
          <cell r="A521" t="str">
            <v>25808131</v>
          </cell>
          <cell r="B521" t="str">
            <v>GUTIERREZ CALDERON,LUIS ALBERTO</v>
          </cell>
          <cell r="C521" t="str">
            <v>66</v>
          </cell>
          <cell r="D521" t="str">
            <v>CONTADOR AUDITOR</v>
          </cell>
          <cell r="E521" t="str">
            <v>UNIDAD DE AUDITORIA INTERNA</v>
          </cell>
          <cell r="F521">
            <v>37712</v>
          </cell>
          <cell r="H521">
            <v>20753</v>
          </cell>
          <cell r="I521" t="str">
            <v>M</v>
          </cell>
          <cell r="J521" t="str">
            <v>4273320</v>
          </cell>
          <cell r="K521">
            <v>4100</v>
          </cell>
        </row>
        <row r="522">
          <cell r="A522" t="str">
            <v>07082857</v>
          </cell>
          <cell r="B522" t="str">
            <v>RAFAEL TUCTO ELEODORO</v>
          </cell>
          <cell r="C522" t="str">
            <v>10</v>
          </cell>
          <cell r="D522" t="str">
            <v>MEDICO</v>
          </cell>
          <cell r="E522" t="str">
            <v>DEPARTAMENTO DE MEDICINA</v>
          </cell>
          <cell r="F522">
            <v>37681</v>
          </cell>
          <cell r="G522">
            <v>37771</v>
          </cell>
          <cell r="H522">
            <v>22012</v>
          </cell>
          <cell r="I522" t="str">
            <v>M</v>
          </cell>
        </row>
        <row r="523">
          <cell r="A523" t="str">
            <v>07943064</v>
          </cell>
          <cell r="B523" t="str">
            <v>PASTOR MANSILLA PATRICIA PAMELA</v>
          </cell>
          <cell r="C523" t="str">
            <v>24</v>
          </cell>
          <cell r="D523" t="str">
            <v>ASESOR</v>
          </cell>
          <cell r="E523" t="str">
            <v>UNIDAD DE ASESORIA LEGAL</v>
          </cell>
          <cell r="F523">
            <v>37712</v>
          </cell>
          <cell r="G523">
            <v>38960</v>
          </cell>
          <cell r="H523">
            <v>24176</v>
          </cell>
          <cell r="I523" t="str">
            <v>F</v>
          </cell>
          <cell r="J523" t="str">
            <v>5785256</v>
          </cell>
          <cell r="K523">
            <v>2000</v>
          </cell>
        </row>
        <row r="524">
          <cell r="A524" t="str">
            <v>08717996</v>
          </cell>
          <cell r="B524" t="str">
            <v>VICTORIO ARRIBASPLATA GLADYS EDITH</v>
          </cell>
          <cell r="C524" t="str">
            <v>34</v>
          </cell>
          <cell r="D524" t="str">
            <v>NUTRICIONISTA DIETETICA</v>
          </cell>
          <cell r="E524" t="str">
            <v>DEPARTAMENTO DE NUTRICION</v>
          </cell>
          <cell r="F524">
            <v>37742</v>
          </cell>
          <cell r="G524">
            <v>37802</v>
          </cell>
          <cell r="H524">
            <v>23980</v>
          </cell>
          <cell r="I524" t="str">
            <v>F</v>
          </cell>
        </row>
        <row r="525">
          <cell r="A525" t="str">
            <v>08312629</v>
          </cell>
          <cell r="B525" t="str">
            <v>VERA ACOSTA MARIA TERESA</v>
          </cell>
          <cell r="C525" t="str">
            <v>34</v>
          </cell>
          <cell r="D525" t="str">
            <v>NUTRICIONISTA DIETETICA</v>
          </cell>
          <cell r="E525" t="str">
            <v>DEPARTAMENTO DE NUTRICION</v>
          </cell>
          <cell r="F525">
            <v>37742</v>
          </cell>
          <cell r="G525">
            <v>38107</v>
          </cell>
          <cell r="H525">
            <v>21655</v>
          </cell>
          <cell r="I525" t="str">
            <v>F</v>
          </cell>
          <cell r="J525" t="str">
            <v>3923305</v>
          </cell>
        </row>
        <row r="526">
          <cell r="A526" t="str">
            <v>06163241</v>
          </cell>
          <cell r="B526" t="str">
            <v>PIÑA BACA LUIS FERNANDO</v>
          </cell>
          <cell r="C526" t="str">
            <v>29</v>
          </cell>
          <cell r="D526" t="str">
            <v>ADMINISTRATIVO</v>
          </cell>
          <cell r="E526" t="str">
            <v>OFICINA ADMINIST. DE PLANIFICACION ESTRATEGICA</v>
          </cell>
          <cell r="F526">
            <v>37742</v>
          </cell>
          <cell r="G526">
            <v>38717</v>
          </cell>
          <cell r="H526">
            <v>15706</v>
          </cell>
          <cell r="I526" t="str">
            <v>M</v>
          </cell>
          <cell r="J526" t="str">
            <v>2660900</v>
          </cell>
          <cell r="K526">
            <v>2700</v>
          </cell>
        </row>
        <row r="527">
          <cell r="A527" t="str">
            <v>09840744</v>
          </cell>
          <cell r="B527" t="str">
            <v>LOYOLA ALVA EDWIN WILLIAM</v>
          </cell>
          <cell r="D527" t="e">
            <v>#N/A</v>
          </cell>
          <cell r="E527" t="e">
            <v>#N/A</v>
          </cell>
          <cell r="F527">
            <v>37753</v>
          </cell>
          <cell r="G527">
            <v>38138</v>
          </cell>
          <cell r="H527">
            <v>26434</v>
          </cell>
          <cell r="I527" t="str">
            <v>M</v>
          </cell>
          <cell r="J527" t="str">
            <v>4943661</v>
          </cell>
        </row>
        <row r="528">
          <cell r="A528" t="str">
            <v>10532521</v>
          </cell>
          <cell r="B528" t="str">
            <v>MEZA CAMAN, CATALINA</v>
          </cell>
          <cell r="D528" t="e">
            <v>#N/A</v>
          </cell>
          <cell r="E528" t="e">
            <v>#N/A</v>
          </cell>
          <cell r="F528">
            <v>37753</v>
          </cell>
          <cell r="G528">
            <v>38138</v>
          </cell>
          <cell r="H528">
            <v>27730</v>
          </cell>
          <cell r="I528" t="str">
            <v>F</v>
          </cell>
          <cell r="J528" t="str">
            <v>3622778</v>
          </cell>
        </row>
        <row r="529">
          <cell r="A529" t="str">
            <v>00109283</v>
          </cell>
          <cell r="B529" t="str">
            <v>GARCIA MACEDO,DAYAN WILER</v>
          </cell>
          <cell r="D529" t="e">
            <v>#N/A</v>
          </cell>
          <cell r="E529" t="e">
            <v>#N/A</v>
          </cell>
          <cell r="F529">
            <v>37753</v>
          </cell>
          <cell r="G529">
            <v>37955</v>
          </cell>
          <cell r="H529">
            <v>26903</v>
          </cell>
          <cell r="I529" t="str">
            <v>M</v>
          </cell>
        </row>
        <row r="530">
          <cell r="A530" t="str">
            <v>42694325</v>
          </cell>
          <cell r="B530" t="str">
            <v>HORNA BLAS GILMER PEDRO</v>
          </cell>
          <cell r="D530" t="e">
            <v>#N/A</v>
          </cell>
          <cell r="E530" t="e">
            <v>#N/A</v>
          </cell>
          <cell r="F530">
            <v>37742</v>
          </cell>
          <cell r="G530">
            <v>38138</v>
          </cell>
          <cell r="H530">
            <v>19337</v>
          </cell>
          <cell r="I530" t="str">
            <v>M</v>
          </cell>
          <cell r="J530" t="str">
            <v>4874951</v>
          </cell>
        </row>
        <row r="531">
          <cell r="A531" t="str">
            <v>00281518</v>
          </cell>
          <cell r="B531" t="str">
            <v>MORENO BELLIDO JUAN ALBERTO</v>
          </cell>
          <cell r="C531" t="str">
            <v>10</v>
          </cell>
          <cell r="D531" t="str">
            <v>MEDICO</v>
          </cell>
          <cell r="E531" t="str">
            <v>DEPARTAMENTO DE ESPECIALIDADES QUIRURGICAS</v>
          </cell>
          <cell r="F531">
            <v>37742</v>
          </cell>
          <cell r="G531">
            <v>38260</v>
          </cell>
          <cell r="I531" t="str">
            <v>M</v>
          </cell>
          <cell r="K531">
            <v>1500</v>
          </cell>
        </row>
        <row r="532">
          <cell r="A532" t="str">
            <v>06779799</v>
          </cell>
          <cell r="B532" t="str">
            <v>MATOS ARNAO ARTURO</v>
          </cell>
          <cell r="C532" t="str">
            <v>50</v>
          </cell>
          <cell r="D532" t="str">
            <v>TECNOLOGO MEDICO</v>
          </cell>
          <cell r="E532" t="str">
            <v>UNIDAD DE MEDICINA FISICA REHABILITACION</v>
          </cell>
          <cell r="F532">
            <v>37760</v>
          </cell>
          <cell r="H532">
            <v>26394</v>
          </cell>
          <cell r="I532" t="str">
            <v>M</v>
          </cell>
          <cell r="J532" t="str">
            <v>5404037</v>
          </cell>
          <cell r="K532">
            <v>1000</v>
          </cell>
        </row>
        <row r="533">
          <cell r="A533" t="str">
            <v>09762866</v>
          </cell>
          <cell r="B533" t="str">
            <v>TORRES CHAVEZ LUZ SILVESTRE</v>
          </cell>
          <cell r="C533" t="str">
            <v>10</v>
          </cell>
          <cell r="D533" t="str">
            <v>MEDICO</v>
          </cell>
          <cell r="E533" t="str">
            <v>DEPARTAMENTO DE PEDIATRIA</v>
          </cell>
          <cell r="F533">
            <v>37773</v>
          </cell>
          <cell r="G533">
            <v>38077</v>
          </cell>
          <cell r="H533">
            <v>26374</v>
          </cell>
          <cell r="I533" t="str">
            <v>F</v>
          </cell>
          <cell r="J533" t="str">
            <v>3489511</v>
          </cell>
        </row>
        <row r="534">
          <cell r="A534" t="str">
            <v>08627817</v>
          </cell>
          <cell r="B534" t="str">
            <v>TEMOCHE HUERTAS ABIGAIL</v>
          </cell>
          <cell r="C534" t="str">
            <v>11</v>
          </cell>
          <cell r="D534" t="str">
            <v>OBSTETRICIA</v>
          </cell>
          <cell r="E534" t="str">
            <v>DEPARTAMENTO DE GINECO OBSTETRICIA</v>
          </cell>
          <cell r="F534">
            <v>37773</v>
          </cell>
          <cell r="H534">
            <v>21895</v>
          </cell>
          <cell r="I534" t="str">
            <v>F</v>
          </cell>
          <cell r="J534" t="str">
            <v>5282052</v>
          </cell>
          <cell r="K534">
            <v>1000</v>
          </cell>
        </row>
        <row r="535">
          <cell r="A535" t="str">
            <v>09298576</v>
          </cell>
          <cell r="B535" t="str">
            <v>FUERTES ANAYA MARIA DEL ROSARIO</v>
          </cell>
          <cell r="C535" t="str">
            <v>10</v>
          </cell>
          <cell r="D535" t="str">
            <v>MEDICO</v>
          </cell>
          <cell r="E535" t="str">
            <v>DEPARTAMENTO DE ESPECIALIDADES QUIRURGICAS</v>
          </cell>
          <cell r="F535">
            <v>37773</v>
          </cell>
          <cell r="G535">
            <v>38321</v>
          </cell>
          <cell r="H535">
            <v>24670</v>
          </cell>
          <cell r="I535" t="str">
            <v>F</v>
          </cell>
          <cell r="K535">
            <v>1500</v>
          </cell>
        </row>
        <row r="536">
          <cell r="A536" t="str">
            <v>01310453</v>
          </cell>
          <cell r="B536" t="str">
            <v>LLERENA ZEA JESUS ENRIQUE</v>
          </cell>
          <cell r="C536" t="str">
            <v>10</v>
          </cell>
          <cell r="D536" t="str">
            <v>MEDICO</v>
          </cell>
          <cell r="E536" t="e">
            <v>#N/A</v>
          </cell>
          <cell r="F536">
            <v>37773</v>
          </cell>
          <cell r="G536">
            <v>37894</v>
          </cell>
          <cell r="H536">
            <v>25756</v>
          </cell>
          <cell r="I536" t="str">
            <v>M</v>
          </cell>
        </row>
        <row r="537">
          <cell r="A537" t="str">
            <v>06238361</v>
          </cell>
          <cell r="B537" t="str">
            <v>MIRANDA ASENJO FELICITA</v>
          </cell>
          <cell r="C537" t="str">
            <v>15</v>
          </cell>
          <cell r="D537" t="str">
            <v>ENFERMERA</v>
          </cell>
          <cell r="E537" t="str">
            <v>DEPARTAMENTO DE ENFERMERIA-ENFERMERAS</v>
          </cell>
          <cell r="F537">
            <v>37773</v>
          </cell>
          <cell r="G537">
            <v>38352</v>
          </cell>
          <cell r="H537">
            <v>20095</v>
          </cell>
          <cell r="I537" t="str">
            <v>F</v>
          </cell>
          <cell r="K537">
            <v>700</v>
          </cell>
        </row>
        <row r="538">
          <cell r="A538" t="str">
            <v>10152374</v>
          </cell>
          <cell r="B538" t="str">
            <v>HUAMAN BEDOYA MARTHA</v>
          </cell>
          <cell r="C538" t="str">
            <v>15</v>
          </cell>
          <cell r="D538" t="str">
            <v>ENFERMERA</v>
          </cell>
          <cell r="E538" t="str">
            <v>DEPARTAMENTO DE ENFERMERIA-ENFERMERAS</v>
          </cell>
          <cell r="F538">
            <v>37773</v>
          </cell>
          <cell r="H538">
            <v>26940</v>
          </cell>
          <cell r="I538" t="str">
            <v>F</v>
          </cell>
          <cell r="J538" t="str">
            <v>5342851</v>
          </cell>
          <cell r="K538">
            <v>1000</v>
          </cell>
        </row>
        <row r="539">
          <cell r="A539" t="str">
            <v>09731369</v>
          </cell>
          <cell r="B539" t="str">
            <v>PEREZ BECERRA VICTORIA YSAVEL</v>
          </cell>
          <cell r="C539" t="str">
            <v>15</v>
          </cell>
          <cell r="D539" t="str">
            <v>ENFERMERA</v>
          </cell>
          <cell r="E539" t="str">
            <v>DEPARTAMENTO DE ENFERMERIA-ENFERMERAS</v>
          </cell>
          <cell r="F539">
            <v>37773</v>
          </cell>
          <cell r="G539">
            <v>38472</v>
          </cell>
          <cell r="H539">
            <v>25259</v>
          </cell>
          <cell r="I539" t="str">
            <v>F</v>
          </cell>
          <cell r="K539">
            <v>700</v>
          </cell>
        </row>
        <row r="540">
          <cell r="A540" t="str">
            <v>10141888</v>
          </cell>
          <cell r="B540" t="str">
            <v>ZAPATA SIME, ROSA VIOLETA</v>
          </cell>
          <cell r="C540" t="str">
            <v>10</v>
          </cell>
          <cell r="D540" t="str">
            <v>MEDICO</v>
          </cell>
          <cell r="E540" t="str">
            <v>DEPARTAMENTO DE GINECO OBSTETRICIA</v>
          </cell>
          <cell r="F540">
            <v>37773</v>
          </cell>
          <cell r="G540">
            <v>38077</v>
          </cell>
          <cell r="H540">
            <v>24245</v>
          </cell>
          <cell r="I540" t="str">
            <v>F</v>
          </cell>
          <cell r="J540" t="str">
            <v>4771427</v>
          </cell>
        </row>
        <row r="541">
          <cell r="A541" t="str">
            <v>09304578</v>
          </cell>
          <cell r="B541" t="str">
            <v>FLORES GALVEZ, ENRIQUE MANUEL</v>
          </cell>
          <cell r="C541" t="str">
            <v>10</v>
          </cell>
          <cell r="D541" t="str">
            <v>MEDICO</v>
          </cell>
          <cell r="E541" t="str">
            <v>DEPARTAMENTO DE MEDICINA</v>
          </cell>
          <cell r="F541">
            <v>37773</v>
          </cell>
          <cell r="G541">
            <v>38321</v>
          </cell>
          <cell r="H541">
            <v>25378</v>
          </cell>
          <cell r="I541" t="str">
            <v>M</v>
          </cell>
          <cell r="J541" t="str">
            <v>2216961</v>
          </cell>
          <cell r="K541">
            <v>1500</v>
          </cell>
        </row>
        <row r="542">
          <cell r="A542" t="str">
            <v>25751893</v>
          </cell>
          <cell r="B542" t="str">
            <v>ARROYO MONTES BERTHA ELIZABETH</v>
          </cell>
          <cell r="C542" t="str">
            <v>10</v>
          </cell>
          <cell r="D542" t="str">
            <v>MEDICO</v>
          </cell>
          <cell r="E542" t="str">
            <v>DEPARTAMENTO DE GINECO OBSTETRICIA</v>
          </cell>
          <cell r="F542">
            <v>37773</v>
          </cell>
          <cell r="G542">
            <v>38077</v>
          </cell>
          <cell r="H542">
            <v>26680</v>
          </cell>
          <cell r="I542" t="str">
            <v>F</v>
          </cell>
        </row>
        <row r="543">
          <cell r="A543" t="str">
            <v>07495666</v>
          </cell>
          <cell r="B543" t="str">
            <v>GUTIERREZ DE ARANGUREN CONSTANTINO FERNANDO</v>
          </cell>
          <cell r="C543" t="str">
            <v>10</v>
          </cell>
          <cell r="D543" t="str">
            <v>MEDICO</v>
          </cell>
          <cell r="E543" t="str">
            <v>DEPARTAMENTO DE MEDICINA</v>
          </cell>
          <cell r="F543">
            <v>38261</v>
          </cell>
          <cell r="G543">
            <v>39233</v>
          </cell>
          <cell r="H543">
            <v>27162</v>
          </cell>
          <cell r="I543" t="str">
            <v>M</v>
          </cell>
          <cell r="K543">
            <v>2000</v>
          </cell>
        </row>
        <row r="544">
          <cell r="A544" t="str">
            <v>21860018</v>
          </cell>
          <cell r="B544" t="str">
            <v>VASQUEZ MATIAS FELIX ALBERTO</v>
          </cell>
          <cell r="C544" t="str">
            <v>10</v>
          </cell>
          <cell r="D544" t="str">
            <v>MEDICO</v>
          </cell>
          <cell r="E544" t="str">
            <v>DEPARTAMENTO DE MEDICINA</v>
          </cell>
          <cell r="F544">
            <v>37773</v>
          </cell>
          <cell r="G544">
            <v>38321</v>
          </cell>
          <cell r="H544">
            <v>25967</v>
          </cell>
          <cell r="I544" t="str">
            <v>M</v>
          </cell>
          <cell r="J544" t="str">
            <v>5743960</v>
          </cell>
          <cell r="K544">
            <v>1500</v>
          </cell>
        </row>
        <row r="545">
          <cell r="A545" t="str">
            <v>09388044</v>
          </cell>
          <cell r="B545" t="str">
            <v>BULEJE TERRAZAS, LUIS ALBERTO</v>
          </cell>
          <cell r="C545" t="str">
            <v>10</v>
          </cell>
          <cell r="D545" t="str">
            <v>MEDICO</v>
          </cell>
          <cell r="E545" t="str">
            <v>DEPARTAMENTO DE MEDICINA</v>
          </cell>
          <cell r="F545">
            <v>37773</v>
          </cell>
          <cell r="G545">
            <v>37985</v>
          </cell>
          <cell r="H545">
            <v>25671</v>
          </cell>
          <cell r="I545" t="str">
            <v>M</v>
          </cell>
          <cell r="J545" t="str">
            <v>2749931</v>
          </cell>
        </row>
        <row r="546">
          <cell r="A546" t="str">
            <v>23945180</v>
          </cell>
          <cell r="B546" t="str">
            <v>DEL CARPIO ALOSILLA ALEX EDMUNDO</v>
          </cell>
          <cell r="C546" t="str">
            <v>10</v>
          </cell>
          <cell r="D546" t="str">
            <v>MEDICO</v>
          </cell>
          <cell r="E546" t="str">
            <v>DEPARTAMENTO DE MEDICINA</v>
          </cell>
          <cell r="F546">
            <v>37773</v>
          </cell>
          <cell r="G546">
            <v>38321</v>
          </cell>
          <cell r="H546">
            <v>26552</v>
          </cell>
          <cell r="I546" t="str">
            <v>M</v>
          </cell>
          <cell r="J546" t="str">
            <v>5640401</v>
          </cell>
          <cell r="K546">
            <v>1500</v>
          </cell>
        </row>
        <row r="547">
          <cell r="A547" t="str">
            <v>06532477</v>
          </cell>
          <cell r="B547" t="str">
            <v>NORIEGA AMBULODEGUI MISION AUGUSTO</v>
          </cell>
          <cell r="C547" t="str">
            <v>10</v>
          </cell>
          <cell r="D547" t="str">
            <v>MEDICO</v>
          </cell>
          <cell r="E547" t="str">
            <v>DEPARTAMENTO DE ANESTESIOLOGIA</v>
          </cell>
          <cell r="F547">
            <v>38169</v>
          </cell>
          <cell r="G547">
            <v>38199</v>
          </cell>
          <cell r="H547">
            <v>25352</v>
          </cell>
          <cell r="I547" t="str">
            <v>M</v>
          </cell>
          <cell r="J547" t="str">
            <v>5333555</v>
          </cell>
          <cell r="K547">
            <v>1500</v>
          </cell>
        </row>
        <row r="548">
          <cell r="A548" t="str">
            <v>41407106</v>
          </cell>
          <cell r="B548" t="str">
            <v>BLANCO YAMASAKI RICARDO</v>
          </cell>
          <cell r="C548" t="str">
            <v>31</v>
          </cell>
          <cell r="D548" t="str">
            <v>SEGURIDAD</v>
          </cell>
          <cell r="E548" t="e">
            <v>#N/A</v>
          </cell>
          <cell r="F548">
            <v>37773</v>
          </cell>
          <cell r="G548">
            <v>37833</v>
          </cell>
          <cell r="H548">
            <v>18718</v>
          </cell>
          <cell r="I548" t="str">
            <v>M</v>
          </cell>
        </row>
        <row r="549">
          <cell r="A549" t="str">
            <v>06782792</v>
          </cell>
          <cell r="B549" t="str">
            <v>RAMIREZ NUÑEZ LUIS ALBERTO</v>
          </cell>
          <cell r="C549" t="str">
            <v>26</v>
          </cell>
          <cell r="D549" t="str">
            <v>CHOFER</v>
          </cell>
          <cell r="E549" t="str">
            <v>UNIDAD DE MANTTO. Y SERVICIOS GENERALES</v>
          </cell>
          <cell r="F549">
            <v>37788</v>
          </cell>
          <cell r="G549">
            <v>38656</v>
          </cell>
          <cell r="H549">
            <v>26125</v>
          </cell>
          <cell r="I549" t="str">
            <v>M</v>
          </cell>
          <cell r="J549" t="str">
            <v>3304970</v>
          </cell>
          <cell r="K549">
            <v>700</v>
          </cell>
        </row>
        <row r="550">
          <cell r="A550" t="str">
            <v>02618541</v>
          </cell>
          <cell r="B550" t="str">
            <v>CORDOVA MACHACUAY RODRIGO</v>
          </cell>
          <cell r="D550" t="e">
            <v>#N/A</v>
          </cell>
          <cell r="E550" t="e">
            <v>#N/A</v>
          </cell>
          <cell r="F550">
            <v>37785</v>
          </cell>
          <cell r="G550">
            <v>38472</v>
          </cell>
          <cell r="H550">
            <v>20052</v>
          </cell>
          <cell r="I550" t="str">
            <v>M</v>
          </cell>
          <cell r="K550">
            <v>600</v>
          </cell>
        </row>
        <row r="551">
          <cell r="A551" t="str">
            <v>10417372</v>
          </cell>
          <cell r="B551" t="str">
            <v>RONCEROS ARIZAGA, MARCOS LEVIS</v>
          </cell>
          <cell r="C551" t="str">
            <v>10</v>
          </cell>
          <cell r="D551" t="str">
            <v>MEDICO</v>
          </cell>
          <cell r="E551" t="str">
            <v>DIRECCION ADMINISTRATIVA</v>
          </cell>
          <cell r="F551">
            <v>38899</v>
          </cell>
          <cell r="G551">
            <v>39325</v>
          </cell>
          <cell r="H551">
            <v>25598</v>
          </cell>
          <cell r="I551" t="str">
            <v>M</v>
          </cell>
          <cell r="J551" t="str">
            <v>3623593</v>
          </cell>
          <cell r="K551">
            <v>3200</v>
          </cell>
        </row>
        <row r="552">
          <cell r="A552" t="str">
            <v>06596224</v>
          </cell>
          <cell r="B552" t="str">
            <v>MARTINEZ RIOS JOSE ARTURO</v>
          </cell>
          <cell r="C552" t="str">
            <v>10</v>
          </cell>
          <cell r="D552" t="str">
            <v>MEDICO</v>
          </cell>
          <cell r="E552" t="str">
            <v>UNIDAD DE MEDICINA FISICA REHABILITACION</v>
          </cell>
          <cell r="F552">
            <v>37803</v>
          </cell>
          <cell r="G552">
            <v>38321</v>
          </cell>
          <cell r="H552">
            <v>19259</v>
          </cell>
          <cell r="I552" t="str">
            <v>M</v>
          </cell>
          <cell r="J552" t="str">
            <v>4366917</v>
          </cell>
          <cell r="K552">
            <v>1500</v>
          </cell>
        </row>
        <row r="553">
          <cell r="A553" t="str">
            <v>08534612</v>
          </cell>
          <cell r="B553" t="str">
            <v>RAMOS OCROSPOMA,RAUL ADRIAN</v>
          </cell>
          <cell r="C553" t="str">
            <v>28</v>
          </cell>
          <cell r="D553" t="str">
            <v>AUXILIAR</v>
          </cell>
          <cell r="E553" t="str">
            <v>OFICINA DE ESTADISTICA E INFORMATICA</v>
          </cell>
          <cell r="F553">
            <v>37809</v>
          </cell>
          <cell r="H553">
            <v>19076</v>
          </cell>
          <cell r="I553" t="str">
            <v>M</v>
          </cell>
          <cell r="J553" t="str">
            <v>4820857</v>
          </cell>
          <cell r="K553">
            <v>700</v>
          </cell>
        </row>
        <row r="554">
          <cell r="A554" t="str">
            <v>09928858</v>
          </cell>
          <cell r="B554" t="str">
            <v>OLAZABAL RAMIREZ, VICTOR IGNACIO</v>
          </cell>
          <cell r="C554" t="str">
            <v>10</v>
          </cell>
          <cell r="D554" t="str">
            <v>MEDICO</v>
          </cell>
          <cell r="E554" t="str">
            <v>DEPARTAMENTO DE CIRUGIA GENERAL</v>
          </cell>
          <cell r="F554">
            <v>37803</v>
          </cell>
          <cell r="G554">
            <v>38321</v>
          </cell>
          <cell r="H554">
            <v>26714</v>
          </cell>
          <cell r="I554" t="str">
            <v>M</v>
          </cell>
          <cell r="K554">
            <v>1500</v>
          </cell>
        </row>
        <row r="555">
          <cell r="A555" t="str">
            <v>10786174</v>
          </cell>
          <cell r="B555" t="str">
            <v>HOYLE CASTRO, CONNAN EDWARD</v>
          </cell>
          <cell r="C555" t="str">
            <v>10</v>
          </cell>
          <cell r="D555" t="str">
            <v>MEDICO</v>
          </cell>
          <cell r="E555" t="str">
            <v>DEPARTAMENTO DE ESPECIALIDADES QUIRURGICAS</v>
          </cell>
          <cell r="F555">
            <v>37803</v>
          </cell>
          <cell r="G555">
            <v>38077</v>
          </cell>
          <cell r="H555">
            <v>27500</v>
          </cell>
          <cell r="I555" t="str">
            <v>M</v>
          </cell>
          <cell r="J555" t="str">
            <v>4481712</v>
          </cell>
        </row>
        <row r="556">
          <cell r="A556" t="str">
            <v>25863620</v>
          </cell>
          <cell r="B556" t="str">
            <v>CORDOVA DIAZ EDDIE OSCAR MARTIN</v>
          </cell>
          <cell r="C556" t="str">
            <v>29</v>
          </cell>
          <cell r="D556" t="str">
            <v>ADMINISTRATIVO</v>
          </cell>
          <cell r="E556" t="str">
            <v>DIRECCION DE ECONOMIA</v>
          </cell>
          <cell r="F556">
            <v>37803</v>
          </cell>
          <cell r="G556">
            <v>39355</v>
          </cell>
          <cell r="H556">
            <v>28768</v>
          </cell>
          <cell r="I556" t="str">
            <v>M</v>
          </cell>
          <cell r="J556" t="str">
            <v>5743223</v>
          </cell>
          <cell r="K556">
            <v>800</v>
          </cell>
        </row>
        <row r="557">
          <cell r="A557" t="str">
            <v>41150021</v>
          </cell>
          <cell r="B557" t="str">
            <v>PALOMINO NIETO, MARIA YOLANDA</v>
          </cell>
          <cell r="C557" t="str">
            <v>21</v>
          </cell>
          <cell r="D557" t="str">
            <v>SECRETARIA (O)</v>
          </cell>
          <cell r="E557" t="str">
            <v>DEPARTAMENTO DE GINECO OBSTETRICIA</v>
          </cell>
          <cell r="F557">
            <v>37803</v>
          </cell>
          <cell r="H557">
            <v>29924</v>
          </cell>
          <cell r="I557" t="str">
            <v>F</v>
          </cell>
          <cell r="J557" t="str">
            <v>4325416</v>
          </cell>
          <cell r="K557">
            <v>800</v>
          </cell>
        </row>
        <row r="558">
          <cell r="A558" t="str">
            <v>25854590</v>
          </cell>
          <cell r="B558" t="str">
            <v>VERA HERNANDEZ LUCERO BELISSA</v>
          </cell>
          <cell r="C558" t="str">
            <v>15</v>
          </cell>
          <cell r="D558" t="str">
            <v>ENFERMERA</v>
          </cell>
          <cell r="E558" t="str">
            <v>DEPARTAMENTO DE ENFERMERIA-ENFERMERAS</v>
          </cell>
          <cell r="F558">
            <v>37803</v>
          </cell>
          <cell r="G558">
            <v>38564</v>
          </cell>
          <cell r="H558">
            <v>28522</v>
          </cell>
          <cell r="I558" t="str">
            <v>F</v>
          </cell>
          <cell r="J558" t="str">
            <v>4531104</v>
          </cell>
          <cell r="K558">
            <v>700</v>
          </cell>
        </row>
        <row r="559">
          <cell r="A559" t="str">
            <v>19261618</v>
          </cell>
          <cell r="B559" t="str">
            <v>VALDEZ CHOMBA JANET ELENA</v>
          </cell>
          <cell r="C559" t="str">
            <v>30</v>
          </cell>
          <cell r="D559" t="str">
            <v>TECNICO EN ENFERMERIA</v>
          </cell>
          <cell r="E559" t="str">
            <v>DEPARTAMENTO DE ENFERMERIA-PERSONAL TECNICO</v>
          </cell>
          <cell r="F559">
            <v>37803</v>
          </cell>
          <cell r="H559">
            <v>28217</v>
          </cell>
          <cell r="I559" t="str">
            <v>F</v>
          </cell>
          <cell r="K559">
            <v>700</v>
          </cell>
        </row>
        <row r="560">
          <cell r="A560" t="str">
            <v>10072995</v>
          </cell>
          <cell r="B560" t="str">
            <v>RAMIREZ VALERIANO ANCELMA MICAELA</v>
          </cell>
          <cell r="C560" t="str">
            <v>15</v>
          </cell>
          <cell r="D560" t="str">
            <v>ENFERMERA</v>
          </cell>
          <cell r="E560" t="str">
            <v>DEPARTAMENTO DE ENFERMERIA-ENFERMERAS</v>
          </cell>
          <cell r="F560">
            <v>37803</v>
          </cell>
          <cell r="G560">
            <v>38321</v>
          </cell>
          <cell r="H560">
            <v>20201</v>
          </cell>
          <cell r="I560" t="str">
            <v>F</v>
          </cell>
          <cell r="J560" t="str">
            <v>5481090</v>
          </cell>
          <cell r="K560">
            <v>700</v>
          </cell>
        </row>
        <row r="561">
          <cell r="A561" t="str">
            <v>21552778</v>
          </cell>
          <cell r="B561" t="str">
            <v>ACEVEDO MELGAR JOAN JESUS</v>
          </cell>
          <cell r="C561" t="str">
            <v>15</v>
          </cell>
          <cell r="D561" t="str">
            <v>ENFERMERA</v>
          </cell>
          <cell r="E561" t="str">
            <v>DEPARTAMENTO DE ENFERMERIA-ENFERMERAS</v>
          </cell>
          <cell r="F561">
            <v>37803</v>
          </cell>
          <cell r="G561">
            <v>37894</v>
          </cell>
          <cell r="H561">
            <v>27331</v>
          </cell>
          <cell r="I561" t="str">
            <v>M</v>
          </cell>
        </row>
        <row r="562">
          <cell r="A562" t="str">
            <v>10416133</v>
          </cell>
          <cell r="B562" t="str">
            <v>GRAGEDA JIMENEZ FLAVIO</v>
          </cell>
          <cell r="D562" t="e">
            <v>#N/A</v>
          </cell>
          <cell r="E562" t="e">
            <v>#N/A</v>
          </cell>
          <cell r="F562">
            <v>37814</v>
          </cell>
          <cell r="G562">
            <v>38196</v>
          </cell>
          <cell r="H562">
            <v>18466</v>
          </cell>
          <cell r="I562" t="str">
            <v>M</v>
          </cell>
          <cell r="J562" t="str">
            <v>4782295</v>
          </cell>
          <cell r="K562">
            <v>600</v>
          </cell>
        </row>
        <row r="563">
          <cell r="A563" t="str">
            <v>07679154</v>
          </cell>
          <cell r="B563" t="str">
            <v>BARBOZA GONO LUIS ALBERTO</v>
          </cell>
          <cell r="C563" t="str">
            <v>15</v>
          </cell>
          <cell r="D563" t="str">
            <v>ENFERMERA</v>
          </cell>
          <cell r="E563" t="str">
            <v>DEPARTAMENTO DE ENFERMERIA-ENFERMERAS</v>
          </cell>
          <cell r="F563">
            <v>38108</v>
          </cell>
          <cell r="H563">
            <v>23651</v>
          </cell>
          <cell r="I563" t="str">
            <v>M</v>
          </cell>
          <cell r="J563" t="str">
            <v>3642160</v>
          </cell>
          <cell r="K563">
            <v>1000</v>
          </cell>
        </row>
        <row r="564">
          <cell r="A564" t="str">
            <v>08046262</v>
          </cell>
          <cell r="B564" t="str">
            <v>CHOCANO COLL CARDENAS H. ATILIO</v>
          </cell>
          <cell r="D564" t="e">
            <v>#N/A</v>
          </cell>
          <cell r="E564" t="e">
            <v>#N/A</v>
          </cell>
          <cell r="F564">
            <v>37834</v>
          </cell>
          <cell r="G564">
            <v>37985</v>
          </cell>
          <cell r="H564">
            <v>23479</v>
          </cell>
          <cell r="I564" t="str">
            <v>M</v>
          </cell>
          <cell r="J564" t="str">
            <v>3821195</v>
          </cell>
        </row>
        <row r="565">
          <cell r="A565" t="str">
            <v>10183505</v>
          </cell>
          <cell r="B565" t="str">
            <v>DENEGRI CARDENAS, JOSE ENRIQUE</v>
          </cell>
          <cell r="C565" t="str">
            <v>31</v>
          </cell>
          <cell r="D565" t="str">
            <v>SEGURIDAD</v>
          </cell>
          <cell r="E565" t="e">
            <v>#N/A</v>
          </cell>
          <cell r="F565">
            <v>37834</v>
          </cell>
          <cell r="G565">
            <v>37931</v>
          </cell>
          <cell r="H565">
            <v>24000</v>
          </cell>
          <cell r="I565" t="str">
            <v>M</v>
          </cell>
        </row>
        <row r="566">
          <cell r="A566" t="str">
            <v>06896738</v>
          </cell>
          <cell r="B566" t="str">
            <v>LANDA CAMPOS RICARDO ANTONIO</v>
          </cell>
          <cell r="C566" t="str">
            <v>27</v>
          </cell>
          <cell r="D566" t="str">
            <v>TECNICO</v>
          </cell>
          <cell r="E566" t="str">
            <v>OFICINA DE LOGISTICA</v>
          </cell>
          <cell r="F566">
            <v>37834</v>
          </cell>
          <cell r="H566">
            <v>20993</v>
          </cell>
          <cell r="I566" t="str">
            <v>M</v>
          </cell>
          <cell r="J566" t="str">
            <v>5428881</v>
          </cell>
          <cell r="K566">
            <v>700</v>
          </cell>
        </row>
        <row r="567">
          <cell r="A567" t="str">
            <v>06761284</v>
          </cell>
          <cell r="B567" t="str">
            <v>VALDIVIESO RODRIGUEZ, DANIEL ABELARDO</v>
          </cell>
          <cell r="C567" t="str">
            <v>60</v>
          </cell>
          <cell r="D567" t="str">
            <v>LAVANDERIA</v>
          </cell>
          <cell r="E567" t="str">
            <v>UNIDAD DE MANTTO. Y SERVICIOS GENERALES</v>
          </cell>
          <cell r="F567">
            <v>37834</v>
          </cell>
          <cell r="H567">
            <v>17170</v>
          </cell>
          <cell r="I567" t="str">
            <v>F</v>
          </cell>
          <cell r="J567" t="str">
            <v>3311850</v>
          </cell>
          <cell r="K567">
            <v>1000</v>
          </cell>
        </row>
        <row r="568">
          <cell r="A568" t="str">
            <v>21520519</v>
          </cell>
          <cell r="B568" t="str">
            <v>MAYOR HERNANDEZ, YOVANNA ELIZABETH</v>
          </cell>
          <cell r="C568" t="str">
            <v>10</v>
          </cell>
          <cell r="D568" t="str">
            <v>MEDICO</v>
          </cell>
          <cell r="E568" t="str">
            <v>DEPARTAMENTO DE PEDIATRIA</v>
          </cell>
          <cell r="F568">
            <v>37956</v>
          </cell>
          <cell r="G568">
            <v>38077</v>
          </cell>
          <cell r="H568">
            <v>26327</v>
          </cell>
          <cell r="I568" t="str">
            <v>F</v>
          </cell>
          <cell r="J568" t="str">
            <v>5664057</v>
          </cell>
        </row>
        <row r="569">
          <cell r="A569" t="str">
            <v>25200273</v>
          </cell>
          <cell r="B569" t="str">
            <v>AYMA TTITO AGRIPINA</v>
          </cell>
          <cell r="C569" t="str">
            <v>15</v>
          </cell>
          <cell r="D569" t="str">
            <v>ENFERMERA</v>
          </cell>
          <cell r="E569" t="str">
            <v>OFICINA DE SEGUROS</v>
          </cell>
          <cell r="F569">
            <v>37834</v>
          </cell>
          <cell r="H569">
            <v>22959</v>
          </cell>
          <cell r="I569" t="str">
            <v>F</v>
          </cell>
          <cell r="J569" t="str">
            <v>3543828</v>
          </cell>
          <cell r="K569">
            <v>1000</v>
          </cell>
        </row>
        <row r="570">
          <cell r="A570" t="str">
            <v>07635947</v>
          </cell>
          <cell r="B570" t="str">
            <v>GARCIA ZARATE PAMELA CONSUELO</v>
          </cell>
          <cell r="C570" t="str">
            <v>29</v>
          </cell>
          <cell r="D570" t="str">
            <v>ADMINISTRATIVO</v>
          </cell>
          <cell r="E570" t="str">
            <v>OFICINA DE ESTADISTICA E INFORMATICA</v>
          </cell>
          <cell r="F570">
            <v>37834</v>
          </cell>
          <cell r="H570">
            <v>27576</v>
          </cell>
          <cell r="I570" t="str">
            <v>F</v>
          </cell>
          <cell r="K570">
            <v>800</v>
          </cell>
        </row>
        <row r="571">
          <cell r="A571" t="str">
            <v>07490307</v>
          </cell>
          <cell r="B571" t="str">
            <v>ORDOÑEZ CHAVEZ JUAN EFRAIN</v>
          </cell>
          <cell r="D571" t="e">
            <v>#N/A</v>
          </cell>
          <cell r="E571" t="e">
            <v>#N/A</v>
          </cell>
          <cell r="F571">
            <v>37865</v>
          </cell>
          <cell r="G571">
            <v>37985</v>
          </cell>
          <cell r="H571">
            <v>26822</v>
          </cell>
          <cell r="I571" t="str">
            <v>M</v>
          </cell>
        </row>
        <row r="572">
          <cell r="A572" t="str">
            <v>10059839</v>
          </cell>
          <cell r="B572" t="str">
            <v>CABRERA SANCHEZ JULIO MARTIN</v>
          </cell>
          <cell r="C572" t="str">
            <v>10</v>
          </cell>
          <cell r="D572" t="str">
            <v>MEDICO</v>
          </cell>
          <cell r="E572" t="str">
            <v>DEPARTAMENTO DE ESPECIALIDADES QUIRURGICAS</v>
          </cell>
          <cell r="F572">
            <v>37803</v>
          </cell>
          <cell r="G572">
            <v>38321</v>
          </cell>
          <cell r="H572">
            <v>26894</v>
          </cell>
          <cell r="I572" t="str">
            <v>M</v>
          </cell>
          <cell r="J572" t="str">
            <v>7911078</v>
          </cell>
          <cell r="K572">
            <v>1500</v>
          </cell>
        </row>
        <row r="573">
          <cell r="A573" t="str">
            <v>41064725</v>
          </cell>
          <cell r="B573" t="str">
            <v>HERNANDEZ PEREZ, JHIMY XIOCMAR</v>
          </cell>
          <cell r="C573" t="str">
            <v>29</v>
          </cell>
          <cell r="D573" t="str">
            <v>ADMINISTRATIVO</v>
          </cell>
          <cell r="E573" t="str">
            <v>OFICINA DE SEGUROS</v>
          </cell>
          <cell r="F573">
            <v>37834</v>
          </cell>
          <cell r="H573">
            <v>29430</v>
          </cell>
          <cell r="I573" t="str">
            <v>M</v>
          </cell>
          <cell r="J573" t="str">
            <v>4810001</v>
          </cell>
          <cell r="K573">
            <v>800</v>
          </cell>
        </row>
        <row r="574">
          <cell r="A574" t="str">
            <v>09510173</v>
          </cell>
          <cell r="B574" t="str">
            <v>SULCA MEDINA PABLO CESAR</v>
          </cell>
          <cell r="C574" t="str">
            <v>27</v>
          </cell>
          <cell r="D574" t="str">
            <v>TECNICO</v>
          </cell>
          <cell r="E574" t="str">
            <v>OFICINA DE ESTADISTICA E INFORMATICA</v>
          </cell>
          <cell r="F574">
            <v>36982</v>
          </cell>
          <cell r="H574">
            <v>25896</v>
          </cell>
          <cell r="I574" t="str">
            <v>M</v>
          </cell>
          <cell r="J574" t="str">
            <v>3852075</v>
          </cell>
          <cell r="K574">
            <v>900</v>
          </cell>
        </row>
        <row r="575">
          <cell r="A575" t="str">
            <v>07505788</v>
          </cell>
          <cell r="B575" t="str">
            <v>MORALES MORALES, RICARDO MARIO</v>
          </cell>
          <cell r="C575" t="str">
            <v>17</v>
          </cell>
          <cell r="D575" t="str">
            <v>PROGRAMADOR</v>
          </cell>
          <cell r="E575" t="str">
            <v>DIRECCION DE PERSONAL</v>
          </cell>
          <cell r="F575">
            <v>37859</v>
          </cell>
          <cell r="G575">
            <v>39416</v>
          </cell>
          <cell r="H575">
            <v>27454</v>
          </cell>
          <cell r="I575" t="str">
            <v>M</v>
          </cell>
          <cell r="J575" t="str">
            <v>3272237</v>
          </cell>
          <cell r="K575">
            <v>700</v>
          </cell>
        </row>
        <row r="576">
          <cell r="A576" t="str">
            <v>08424458</v>
          </cell>
          <cell r="B576" t="str">
            <v>OLIVAS TRUJILLO MIGUEL ARTURO</v>
          </cell>
          <cell r="C576" t="str">
            <v>10</v>
          </cell>
          <cell r="D576" t="str">
            <v>MEDICO</v>
          </cell>
          <cell r="E576" t="str">
            <v>DEPARTAMENTO DE CIRUGIA GENERAL</v>
          </cell>
          <cell r="F576">
            <v>36774</v>
          </cell>
          <cell r="G576">
            <v>38625</v>
          </cell>
          <cell r="H576">
            <v>22738</v>
          </cell>
          <cell r="I576" t="str">
            <v>M</v>
          </cell>
          <cell r="J576" t="str">
            <v>4251640</v>
          </cell>
          <cell r="K576">
            <v>1700</v>
          </cell>
        </row>
        <row r="577">
          <cell r="A577" t="str">
            <v>10725391</v>
          </cell>
          <cell r="B577" t="str">
            <v>OLIVARES ALVARADO GLENY LOURDES</v>
          </cell>
          <cell r="C577" t="str">
            <v>29</v>
          </cell>
          <cell r="D577" t="str">
            <v>ADMINISTRATIVO</v>
          </cell>
          <cell r="E577" t="str">
            <v>DEPARTAMENTO DE PEDIATRIA</v>
          </cell>
          <cell r="F577">
            <v>37868</v>
          </cell>
          <cell r="H577">
            <v>28685</v>
          </cell>
          <cell r="I577" t="str">
            <v>F</v>
          </cell>
          <cell r="J577" t="str">
            <v>5580828</v>
          </cell>
          <cell r="K577">
            <v>800</v>
          </cell>
        </row>
        <row r="578">
          <cell r="A578" t="str">
            <v>07261932</v>
          </cell>
          <cell r="B578" t="str">
            <v>BOZZO PANCORVO WILFREDO CESAR</v>
          </cell>
          <cell r="C578" t="str">
            <v>10</v>
          </cell>
          <cell r="D578" t="str">
            <v>MEDICO</v>
          </cell>
          <cell r="E578" t="str">
            <v>DEPARTAMENTO DE CIRUGIA GENERAL</v>
          </cell>
          <cell r="F578">
            <v>37865</v>
          </cell>
          <cell r="G578">
            <v>38321</v>
          </cell>
          <cell r="H578">
            <v>26067</v>
          </cell>
          <cell r="I578" t="str">
            <v>M</v>
          </cell>
          <cell r="J578" t="str">
            <v>4632806</v>
          </cell>
          <cell r="K578">
            <v>1500</v>
          </cell>
        </row>
        <row r="579">
          <cell r="A579" t="str">
            <v>29511014</v>
          </cell>
          <cell r="B579" t="str">
            <v>MACEDO MACHACA JERONIMO REMIGIO</v>
          </cell>
          <cell r="C579" t="str">
            <v>10</v>
          </cell>
          <cell r="D579" t="str">
            <v>MEDICO</v>
          </cell>
          <cell r="E579" t="str">
            <v>DEPARTAMENTO DE ANESTESIOLOGIA</v>
          </cell>
          <cell r="F579">
            <v>37865</v>
          </cell>
          <cell r="G579">
            <v>37931</v>
          </cell>
          <cell r="H579">
            <v>25477</v>
          </cell>
          <cell r="I579" t="str">
            <v>M</v>
          </cell>
          <cell r="J579" t="str">
            <v>9365023</v>
          </cell>
          <cell r="K579">
            <v>0</v>
          </cell>
        </row>
        <row r="580">
          <cell r="A580" t="str">
            <v>21552842</v>
          </cell>
          <cell r="B580" t="str">
            <v>SANABRIA CORTEZ JULISSA JANETT</v>
          </cell>
          <cell r="C580" t="str">
            <v>15</v>
          </cell>
          <cell r="D580" t="str">
            <v>ENFERMERA</v>
          </cell>
          <cell r="E580" t="str">
            <v>DEPARTAMENTO DE ENFERMERIA-ENFERMERAS</v>
          </cell>
          <cell r="F580">
            <v>37895</v>
          </cell>
          <cell r="H580">
            <v>27460</v>
          </cell>
          <cell r="I580" t="str">
            <v>F</v>
          </cell>
          <cell r="J580" t="str">
            <v>3951341</v>
          </cell>
          <cell r="K580">
            <v>1000</v>
          </cell>
        </row>
        <row r="581">
          <cell r="A581" t="str">
            <v>07472035</v>
          </cell>
          <cell r="B581" t="str">
            <v>CLAROS MANOTUPA JOSE LUIS</v>
          </cell>
          <cell r="C581" t="str">
            <v>10</v>
          </cell>
          <cell r="D581" t="str">
            <v>MEDICO</v>
          </cell>
          <cell r="E581" t="str">
            <v>DEPARTAMENTO DE MEDICINA</v>
          </cell>
          <cell r="F581">
            <v>37895</v>
          </cell>
          <cell r="G581">
            <v>39233</v>
          </cell>
          <cell r="H581">
            <v>25886</v>
          </cell>
          <cell r="I581" t="str">
            <v>M</v>
          </cell>
          <cell r="J581" t="str">
            <v>3231035</v>
          </cell>
          <cell r="K581">
            <v>2000</v>
          </cell>
        </row>
        <row r="582">
          <cell r="A582" t="str">
            <v>07615339</v>
          </cell>
          <cell r="B582" t="str">
            <v>SALCEDO VARGAS NESTOR</v>
          </cell>
          <cell r="C582" t="str">
            <v>10</v>
          </cell>
          <cell r="D582" t="str">
            <v>MEDICO</v>
          </cell>
          <cell r="E582" t="str">
            <v>DEPARTAMENTO DE MEDICINA</v>
          </cell>
          <cell r="F582">
            <v>37910</v>
          </cell>
          <cell r="G582">
            <v>39233</v>
          </cell>
          <cell r="H582">
            <v>25004</v>
          </cell>
          <cell r="I582" t="str">
            <v>M</v>
          </cell>
          <cell r="J582" t="str">
            <v>4708808</v>
          </cell>
          <cell r="K582">
            <v>2000</v>
          </cell>
        </row>
        <row r="583">
          <cell r="A583" t="str">
            <v>21868701</v>
          </cell>
          <cell r="B583" t="str">
            <v>ABARCA PALOMINO, YSABEL YDILIA</v>
          </cell>
          <cell r="D583" t="e">
            <v>#N/A</v>
          </cell>
          <cell r="E583" t="str">
            <v>DEPARTAMENTO DE ENFERMERIA-ENFERMERAS</v>
          </cell>
          <cell r="F583">
            <v>37257</v>
          </cell>
          <cell r="G583">
            <v>37590</v>
          </cell>
          <cell r="I583" t="str">
            <v>F</v>
          </cell>
        </row>
        <row r="584">
          <cell r="A584" t="str">
            <v>31020236</v>
          </cell>
          <cell r="B584" t="str">
            <v>ALTAMIRANO OROSCO, PATTY</v>
          </cell>
          <cell r="D584" t="e">
            <v>#N/A</v>
          </cell>
          <cell r="E584" t="str">
            <v>DEPARTAMENTO DE ENFERMERIA-PERSONAL TECNICO</v>
          </cell>
          <cell r="F584">
            <v>36526</v>
          </cell>
          <cell r="G584">
            <v>37802</v>
          </cell>
          <cell r="I584" t="str">
            <v>F</v>
          </cell>
        </row>
        <row r="585">
          <cell r="A585" t="str">
            <v>09935317</v>
          </cell>
          <cell r="B585" t="str">
            <v>ARCE MORANTE, NANCY IVONNE</v>
          </cell>
          <cell r="D585" t="e">
            <v>#N/A</v>
          </cell>
          <cell r="E585" t="str">
            <v>DEPARTAMENTO DE ENFERMERIA-ENFERMERAS</v>
          </cell>
          <cell r="F585">
            <v>37257</v>
          </cell>
          <cell r="G585">
            <v>37652</v>
          </cell>
          <cell r="I585" t="str">
            <v>F</v>
          </cell>
        </row>
        <row r="586">
          <cell r="A586" t="str">
            <v>07507037</v>
          </cell>
          <cell r="B586" t="str">
            <v>BUISA CARDENAS, SONIA FELICIDAD</v>
          </cell>
          <cell r="D586" t="e">
            <v>#N/A</v>
          </cell>
          <cell r="E586" t="e">
            <v>#N/A</v>
          </cell>
          <cell r="F586">
            <v>37257</v>
          </cell>
          <cell r="G586">
            <v>37560</v>
          </cell>
          <cell r="I586" t="str">
            <v>F</v>
          </cell>
        </row>
        <row r="587">
          <cell r="A587" t="str">
            <v>20678918</v>
          </cell>
          <cell r="B587" t="str">
            <v>PAITANMALA DELGADO, JUDITH LUISA</v>
          </cell>
          <cell r="C587" t="str">
            <v>15</v>
          </cell>
          <cell r="D587" t="str">
            <v>ENFERMERA</v>
          </cell>
          <cell r="E587" t="str">
            <v>DEPARTAMENTO DE ENFERMERIA-ENFERMERAS</v>
          </cell>
          <cell r="F587">
            <v>37104</v>
          </cell>
          <cell r="H587">
            <v>27017</v>
          </cell>
          <cell r="I587" t="str">
            <v>F</v>
          </cell>
          <cell r="J587" t="str">
            <v>3545795</v>
          </cell>
          <cell r="K587">
            <v>1000</v>
          </cell>
        </row>
        <row r="588">
          <cell r="A588" t="str">
            <v>40185179</v>
          </cell>
          <cell r="B588" t="str">
            <v>RINCON SUYON YANET ANGELA</v>
          </cell>
          <cell r="D588" t="e">
            <v>#N/A</v>
          </cell>
          <cell r="E588" t="e">
            <v>#N/A</v>
          </cell>
          <cell r="F588">
            <v>37933</v>
          </cell>
          <cell r="G588">
            <v>37955</v>
          </cell>
          <cell r="H588">
            <v>28911</v>
          </cell>
          <cell r="I588" t="str">
            <v>F</v>
          </cell>
          <cell r="J588" t="str">
            <v>3277036</v>
          </cell>
        </row>
        <row r="589">
          <cell r="A589" t="str">
            <v>09140577</v>
          </cell>
          <cell r="B589" t="str">
            <v>SUAREZ CARDENAS TERESA ELIZABETH</v>
          </cell>
          <cell r="C589" t="str">
            <v>29</v>
          </cell>
          <cell r="D589" t="str">
            <v>ADMINISTRATIVO</v>
          </cell>
          <cell r="E589" t="str">
            <v>OFICINA DE SEGUROS</v>
          </cell>
          <cell r="F589">
            <v>37927</v>
          </cell>
          <cell r="G589">
            <v>38138</v>
          </cell>
          <cell r="I589" t="str">
            <v>F</v>
          </cell>
        </row>
        <row r="590">
          <cell r="A590" t="str">
            <v>21088149</v>
          </cell>
          <cell r="B590" t="str">
            <v>MARISCAL ESPINOZA GIOVANNA JANETT</v>
          </cell>
          <cell r="C590" t="str">
            <v>15</v>
          </cell>
          <cell r="D590" t="str">
            <v>ENFERMERA</v>
          </cell>
          <cell r="E590" t="str">
            <v>OFICINA DE SEGUROS</v>
          </cell>
          <cell r="F590">
            <v>37926</v>
          </cell>
          <cell r="H590">
            <v>24254</v>
          </cell>
          <cell r="I590" t="str">
            <v>F</v>
          </cell>
          <cell r="K590">
            <v>1000</v>
          </cell>
        </row>
        <row r="591">
          <cell r="A591" t="str">
            <v>21524961</v>
          </cell>
          <cell r="B591" t="str">
            <v>ASPILCUETA FLORES ALFREDO ANGEL</v>
          </cell>
          <cell r="D591" t="e">
            <v>#N/A</v>
          </cell>
          <cell r="E591" t="str">
            <v>DEPARTAMENTO DE FARMACIA</v>
          </cell>
          <cell r="F591">
            <v>37926</v>
          </cell>
          <cell r="G591">
            <v>37985</v>
          </cell>
          <cell r="H591">
            <v>25317</v>
          </cell>
          <cell r="I591" t="str">
            <v>M</v>
          </cell>
          <cell r="J591" t="str">
            <v>5749511</v>
          </cell>
        </row>
        <row r="592">
          <cell r="A592" t="str">
            <v>07557320</v>
          </cell>
          <cell r="B592" t="str">
            <v>LINO LIÑAN RICARDO IVAN</v>
          </cell>
          <cell r="C592" t="str">
            <v>10</v>
          </cell>
          <cell r="D592" t="str">
            <v>MEDICO</v>
          </cell>
          <cell r="E592" t="str">
            <v>DEPARTAMENTO DE ANESTESIOLOGIA</v>
          </cell>
          <cell r="F592">
            <v>37973</v>
          </cell>
          <cell r="G592">
            <v>38077</v>
          </cell>
          <cell r="H592">
            <v>23024</v>
          </cell>
          <cell r="I592" t="str">
            <v>M</v>
          </cell>
          <cell r="J592" t="str">
            <v>4707917</v>
          </cell>
        </row>
        <row r="593">
          <cell r="A593" t="str">
            <v>41528039</v>
          </cell>
          <cell r="B593" t="str">
            <v>MENDOZA LEON ANTHONY WILLIAMS</v>
          </cell>
          <cell r="D593" t="e">
            <v>#N/A</v>
          </cell>
          <cell r="E593" t="e">
            <v>#N/A</v>
          </cell>
          <cell r="F593">
            <v>37968</v>
          </cell>
          <cell r="G593">
            <v>38046</v>
          </cell>
          <cell r="H593">
            <v>30236</v>
          </cell>
          <cell r="I593" t="str">
            <v>M</v>
          </cell>
          <cell r="J593" t="str">
            <v>3850355</v>
          </cell>
        </row>
        <row r="594">
          <cell r="A594" t="str">
            <v>40188026</v>
          </cell>
          <cell r="B594" t="str">
            <v>ESQUIVEL ORTEGA WALTER HIRAM</v>
          </cell>
          <cell r="D594" t="e">
            <v>#N/A</v>
          </cell>
          <cell r="E594" t="e">
            <v>#N/A</v>
          </cell>
          <cell r="F594">
            <v>37968</v>
          </cell>
          <cell r="G594">
            <v>38017</v>
          </cell>
          <cell r="H594">
            <v>28542</v>
          </cell>
          <cell r="I594" t="str">
            <v>M</v>
          </cell>
          <cell r="J594" t="str">
            <v>3820652</v>
          </cell>
        </row>
        <row r="595">
          <cell r="A595" t="str">
            <v>80130931</v>
          </cell>
          <cell r="B595" t="str">
            <v>RAMIREZ REYES MIGUEL ANTONIO</v>
          </cell>
          <cell r="D595" t="e">
            <v>#N/A</v>
          </cell>
          <cell r="E595" t="e">
            <v>#N/A</v>
          </cell>
          <cell r="F595">
            <v>37968</v>
          </cell>
          <cell r="G595">
            <v>38142</v>
          </cell>
          <cell r="H595">
            <v>27650</v>
          </cell>
          <cell r="I595" t="str">
            <v>M</v>
          </cell>
          <cell r="J595" t="str">
            <v>4810976</v>
          </cell>
        </row>
        <row r="596">
          <cell r="A596" t="str">
            <v>09683386</v>
          </cell>
          <cell r="B596" t="str">
            <v>ACCO GARCIA NORMA LILIANA</v>
          </cell>
          <cell r="C596" t="str">
            <v>50</v>
          </cell>
          <cell r="D596" t="str">
            <v>TECNOLOGO MEDICO</v>
          </cell>
          <cell r="E596" t="str">
            <v>UNIDAD DE MEDICINA FISICA REHABILITACION</v>
          </cell>
          <cell r="F596">
            <v>37991</v>
          </cell>
          <cell r="G596">
            <v>38533</v>
          </cell>
          <cell r="H596">
            <v>25943</v>
          </cell>
          <cell r="I596" t="str">
            <v>F</v>
          </cell>
          <cell r="J596" t="str">
            <v>2878406</v>
          </cell>
          <cell r="K596">
            <v>700</v>
          </cell>
        </row>
        <row r="597">
          <cell r="A597" t="str">
            <v>40271926</v>
          </cell>
          <cell r="B597" t="str">
            <v>VENTURA MORENO LIDIA</v>
          </cell>
          <cell r="C597" t="str">
            <v>15</v>
          </cell>
          <cell r="D597" t="str">
            <v>ENFERMERA</v>
          </cell>
          <cell r="E597" t="str">
            <v>DEPARTAMENTO DE ENFERMERIA-ENFERMERAS</v>
          </cell>
          <cell r="F597">
            <v>37988</v>
          </cell>
          <cell r="G597">
            <v>39021</v>
          </cell>
          <cell r="H597">
            <v>29041</v>
          </cell>
          <cell r="I597" t="str">
            <v>F</v>
          </cell>
          <cell r="J597" t="str">
            <v>5288975</v>
          </cell>
          <cell r="K597">
            <v>700</v>
          </cell>
        </row>
        <row r="598">
          <cell r="A598" t="str">
            <v>21516885</v>
          </cell>
          <cell r="B598" t="str">
            <v>ALVAREZ ESPINOZA CLEMENTINA ISABEL</v>
          </cell>
          <cell r="C598" t="str">
            <v>15</v>
          </cell>
          <cell r="D598" t="str">
            <v>ENFERMERA</v>
          </cell>
          <cell r="E598" t="str">
            <v>DEPARTAMENTO DE ENFERMERIA-ENFERMERAS</v>
          </cell>
          <cell r="F598">
            <v>37987</v>
          </cell>
          <cell r="H598">
            <v>25530</v>
          </cell>
          <cell r="I598" t="str">
            <v>F</v>
          </cell>
          <cell r="J598" t="str">
            <v>4931640</v>
          </cell>
          <cell r="K598">
            <v>1000</v>
          </cell>
        </row>
        <row r="599">
          <cell r="A599" t="str">
            <v>08645371</v>
          </cell>
          <cell r="B599" t="str">
            <v>MORALES QUESADA EDWIN</v>
          </cell>
          <cell r="C599" t="str">
            <v>29</v>
          </cell>
          <cell r="D599" t="str">
            <v>ADMINISTRATIVO</v>
          </cell>
          <cell r="E599" t="str">
            <v>UNIDAD DE AUDITORIA INTERNA</v>
          </cell>
          <cell r="F599">
            <v>38007</v>
          </cell>
          <cell r="H599">
            <v>25536</v>
          </cell>
          <cell r="I599" t="str">
            <v>M</v>
          </cell>
          <cell r="K599">
            <v>2000</v>
          </cell>
        </row>
        <row r="600">
          <cell r="A600" t="str">
            <v>05631866</v>
          </cell>
          <cell r="B600" t="str">
            <v>CHISQUIPAMA APAGUEÑO MANUEL</v>
          </cell>
          <cell r="C600" t="str">
            <v>31</v>
          </cell>
          <cell r="D600" t="str">
            <v>SEGURIDAD</v>
          </cell>
          <cell r="E600" t="e">
            <v>#N/A</v>
          </cell>
          <cell r="F600">
            <v>38001</v>
          </cell>
          <cell r="G600">
            <v>38472</v>
          </cell>
          <cell r="H600">
            <v>27491</v>
          </cell>
          <cell r="I600" t="str">
            <v>M</v>
          </cell>
          <cell r="K600">
            <v>600</v>
          </cell>
        </row>
        <row r="601">
          <cell r="A601" t="str">
            <v>09412221</v>
          </cell>
          <cell r="B601" t="str">
            <v>PIMENTEL ESTELLA JUAN CARLOS</v>
          </cell>
          <cell r="D601" t="e">
            <v>#N/A</v>
          </cell>
          <cell r="E601" t="e">
            <v>#N/A</v>
          </cell>
          <cell r="F601">
            <v>37996</v>
          </cell>
          <cell r="G601">
            <v>38046</v>
          </cell>
          <cell r="H601">
            <v>24558</v>
          </cell>
          <cell r="I601" t="str">
            <v>M</v>
          </cell>
          <cell r="J601" t="str">
            <v>2950308</v>
          </cell>
        </row>
        <row r="602">
          <cell r="A602" t="str">
            <v>27414325</v>
          </cell>
          <cell r="B602" t="str">
            <v>CORONEL VASQUEZ TIUBALDINA</v>
          </cell>
          <cell r="C602" t="str">
            <v>15</v>
          </cell>
          <cell r="D602" t="str">
            <v>ENFERMERA</v>
          </cell>
          <cell r="E602" t="str">
            <v>DEPARTAMENTO DE ENFERMERIA-ENFERMERAS</v>
          </cell>
          <cell r="F602">
            <v>38010</v>
          </cell>
          <cell r="G602">
            <v>38352</v>
          </cell>
          <cell r="H602">
            <v>25230</v>
          </cell>
          <cell r="I602" t="str">
            <v>F</v>
          </cell>
          <cell r="J602" t="str">
            <v>4604622</v>
          </cell>
          <cell r="K602">
            <v>700</v>
          </cell>
        </row>
        <row r="603">
          <cell r="A603" t="str">
            <v>21554351</v>
          </cell>
          <cell r="B603" t="str">
            <v>SABASTIZAGAL AGUADO LUCIEN MAGALY</v>
          </cell>
          <cell r="C603" t="str">
            <v>15</v>
          </cell>
          <cell r="D603" t="str">
            <v>ENFERMERA</v>
          </cell>
          <cell r="E603" t="str">
            <v>DEPARTAMENTO DE ENFERMERIA-ENFERMERAS</v>
          </cell>
          <cell r="F603">
            <v>38010</v>
          </cell>
          <cell r="G603">
            <v>39202</v>
          </cell>
          <cell r="H603">
            <v>27778</v>
          </cell>
          <cell r="I603" t="str">
            <v>F</v>
          </cell>
          <cell r="J603" t="str">
            <v>2758485</v>
          </cell>
          <cell r="K603">
            <v>700</v>
          </cell>
        </row>
        <row r="604">
          <cell r="A604" t="str">
            <v>40320969</v>
          </cell>
          <cell r="B604" t="str">
            <v>VIDAL CACERES SARA GRACIELA</v>
          </cell>
          <cell r="C604" t="str">
            <v>15</v>
          </cell>
          <cell r="D604" t="str">
            <v>ENFERMERA</v>
          </cell>
          <cell r="E604" t="str">
            <v>DEPARTAMENTO DE ENFERMERIA-ENFERMERAS</v>
          </cell>
          <cell r="F604">
            <v>38010</v>
          </cell>
          <cell r="H604">
            <v>28973</v>
          </cell>
          <cell r="I604" t="str">
            <v>F</v>
          </cell>
          <cell r="J604" t="str">
            <v>5395885</v>
          </cell>
          <cell r="K604">
            <v>1000</v>
          </cell>
        </row>
        <row r="605">
          <cell r="A605" t="str">
            <v>07760077</v>
          </cell>
          <cell r="B605" t="str">
            <v>VELASQUEZ RAMIREZ VICTOR HUGO</v>
          </cell>
          <cell r="C605" t="str">
            <v>19</v>
          </cell>
          <cell r="D605" t="str">
            <v>BACHILLER</v>
          </cell>
          <cell r="E605" t="str">
            <v>OFICINA DE EPIDEMIOLOGIA Y SALUD AMBIENTAL</v>
          </cell>
          <cell r="F605">
            <v>37987</v>
          </cell>
          <cell r="G605">
            <v>38748</v>
          </cell>
          <cell r="H605">
            <v>27052</v>
          </cell>
          <cell r="I605" t="str">
            <v>M</v>
          </cell>
          <cell r="J605" t="str">
            <v>2545664</v>
          </cell>
          <cell r="K605">
            <v>1000</v>
          </cell>
        </row>
        <row r="606">
          <cell r="A606" t="str">
            <v>09022027</v>
          </cell>
          <cell r="B606" t="str">
            <v>MEJIA CISNEROS JOSE ANTONIO</v>
          </cell>
          <cell r="C606" t="str">
            <v>31</v>
          </cell>
          <cell r="D606" t="str">
            <v>SEGURIDAD</v>
          </cell>
          <cell r="E606" t="e">
            <v>#N/A</v>
          </cell>
          <cell r="F606">
            <v>38018</v>
          </cell>
          <cell r="G606">
            <v>38472</v>
          </cell>
          <cell r="H606">
            <v>23832</v>
          </cell>
          <cell r="I606" t="str">
            <v>F</v>
          </cell>
          <cell r="J606" t="str">
            <v>5428881</v>
          </cell>
          <cell r="K606">
            <v>1000</v>
          </cell>
        </row>
        <row r="607">
          <cell r="A607" t="str">
            <v>09782503</v>
          </cell>
          <cell r="B607" t="str">
            <v>REMIGIO TOSCANO JESUS ALFREDO</v>
          </cell>
          <cell r="C607" t="str">
            <v>60</v>
          </cell>
          <cell r="D607" t="str">
            <v>LAVANDERIA</v>
          </cell>
          <cell r="E607" t="str">
            <v>UNIDAD DE MANTTO. Y SERVICIOS GENERALES</v>
          </cell>
          <cell r="F607">
            <v>38018</v>
          </cell>
          <cell r="G607">
            <v>38717</v>
          </cell>
          <cell r="H607">
            <v>25537</v>
          </cell>
          <cell r="I607" t="str">
            <v>M</v>
          </cell>
          <cell r="J607" t="str">
            <v>3871378</v>
          </cell>
          <cell r="K607">
            <v>600</v>
          </cell>
        </row>
        <row r="608">
          <cell r="A608" t="str">
            <v>25690341</v>
          </cell>
          <cell r="B608" t="str">
            <v>CASTILLO REVOREDO MARIO MICHEL</v>
          </cell>
          <cell r="C608" t="str">
            <v>31</v>
          </cell>
          <cell r="D608" t="str">
            <v>SEGURIDAD</v>
          </cell>
          <cell r="E608" t="e">
            <v>#N/A</v>
          </cell>
          <cell r="F608">
            <v>38018</v>
          </cell>
          <cell r="G608">
            <v>38207</v>
          </cell>
          <cell r="H608">
            <v>25330</v>
          </cell>
          <cell r="I608" t="str">
            <v>M</v>
          </cell>
          <cell r="J608" t="str">
            <v>4881584</v>
          </cell>
          <cell r="K608">
            <v>600</v>
          </cell>
        </row>
        <row r="609">
          <cell r="A609" t="str">
            <v>06098334</v>
          </cell>
          <cell r="B609" t="str">
            <v>LLONTOP BECERRA BEATRIZ MARIA</v>
          </cell>
          <cell r="C609" t="str">
            <v>21</v>
          </cell>
          <cell r="D609" t="str">
            <v>SECRETARIA (O)</v>
          </cell>
          <cell r="E609" t="str">
            <v>DIRECCION GENERAL</v>
          </cell>
          <cell r="F609">
            <v>38018</v>
          </cell>
          <cell r="H609">
            <v>23560</v>
          </cell>
          <cell r="I609" t="str">
            <v>F</v>
          </cell>
          <cell r="J609" t="str">
            <v>3473985</v>
          </cell>
          <cell r="K609">
            <v>800</v>
          </cell>
        </row>
        <row r="610">
          <cell r="A610" t="str">
            <v>42777213</v>
          </cell>
          <cell r="B610" t="str">
            <v>ECHEVARRIA CRESES SARITA MILAGROS</v>
          </cell>
          <cell r="C610" t="str">
            <v>29</v>
          </cell>
          <cell r="D610" t="str">
            <v>ADMINISTRATIVO</v>
          </cell>
          <cell r="E610" t="str">
            <v>OFICINA DE ESTADISTICA E INFORMATICA</v>
          </cell>
          <cell r="F610">
            <v>38384</v>
          </cell>
          <cell r="H610">
            <v>30979</v>
          </cell>
          <cell r="I610" t="str">
            <v>F</v>
          </cell>
          <cell r="J610" t="str">
            <v>7216794</v>
          </cell>
          <cell r="K610">
            <v>700</v>
          </cell>
        </row>
        <row r="611">
          <cell r="A611" t="str">
            <v>06715174</v>
          </cell>
          <cell r="B611" t="str">
            <v>CASAS ZUÑIGA LUIS ALBERTO</v>
          </cell>
          <cell r="C611" t="str">
            <v>31</v>
          </cell>
          <cell r="D611" t="str">
            <v>SEGURIDAD</v>
          </cell>
          <cell r="E611" t="e">
            <v>#N/A</v>
          </cell>
          <cell r="F611">
            <v>38022</v>
          </cell>
          <cell r="G611">
            <v>38114</v>
          </cell>
          <cell r="H611">
            <v>20538</v>
          </cell>
          <cell r="I611" t="str">
            <v>M</v>
          </cell>
          <cell r="J611" t="str">
            <v>3306656</v>
          </cell>
        </row>
        <row r="612">
          <cell r="A612" t="str">
            <v>09699089</v>
          </cell>
          <cell r="B612" t="str">
            <v>HUAYAPA ANDIA LUZ</v>
          </cell>
          <cell r="C612" t="str">
            <v>15</v>
          </cell>
          <cell r="D612" t="str">
            <v>ENFERMERA</v>
          </cell>
          <cell r="E612" t="str">
            <v>DEPARTAMENTO DE ENFERMERIA-ENFERMERAS</v>
          </cell>
          <cell r="F612">
            <v>38023</v>
          </cell>
          <cell r="H612">
            <v>27049</v>
          </cell>
          <cell r="I612" t="str">
            <v>F</v>
          </cell>
          <cell r="J612" t="str">
            <v>4811589</v>
          </cell>
          <cell r="K612">
            <v>1000</v>
          </cell>
        </row>
        <row r="613">
          <cell r="A613" t="str">
            <v>07763747</v>
          </cell>
          <cell r="B613" t="str">
            <v>VERGARA SEGURA LITA BETTY</v>
          </cell>
          <cell r="C613" t="str">
            <v>15</v>
          </cell>
          <cell r="D613" t="str">
            <v>ENFERMERA</v>
          </cell>
          <cell r="E613" t="str">
            <v>DEPARTAMENTO DE ENFERMERIA-ENFERMERAS</v>
          </cell>
          <cell r="F613">
            <v>38023</v>
          </cell>
          <cell r="G613">
            <v>39447</v>
          </cell>
          <cell r="H613">
            <v>27776</v>
          </cell>
          <cell r="I613" t="str">
            <v>F</v>
          </cell>
          <cell r="J613" t="str">
            <v>4594540</v>
          </cell>
          <cell r="K613">
            <v>1000</v>
          </cell>
        </row>
        <row r="614">
          <cell r="A614" t="str">
            <v>41997332</v>
          </cell>
          <cell r="B614" t="str">
            <v>HUATUCO RAFAEL LILIANA VANESSA</v>
          </cell>
          <cell r="C614" t="str">
            <v>30</v>
          </cell>
          <cell r="D614" t="str">
            <v>TECNICO EN ENFERMERIA</v>
          </cell>
          <cell r="E614" t="str">
            <v>DEPARTAMENTO DE ENFERMERIA-PERSONAL TECNICO</v>
          </cell>
          <cell r="F614">
            <v>38024</v>
          </cell>
          <cell r="H614">
            <v>30407</v>
          </cell>
          <cell r="I614" t="str">
            <v>F</v>
          </cell>
          <cell r="J614" t="str">
            <v>5481750</v>
          </cell>
          <cell r="K614">
            <v>700</v>
          </cell>
        </row>
        <row r="615">
          <cell r="A615" t="str">
            <v>09467339</v>
          </cell>
          <cell r="B615" t="str">
            <v>AYALA JANAMPA JULIO CONSTANTINO</v>
          </cell>
          <cell r="C615" t="str">
            <v>31</v>
          </cell>
          <cell r="D615" t="str">
            <v>SEGURIDAD</v>
          </cell>
          <cell r="E615" t="e">
            <v>#N/A</v>
          </cell>
          <cell r="F615">
            <v>38030</v>
          </cell>
          <cell r="G615">
            <v>38472</v>
          </cell>
          <cell r="H615">
            <v>24585</v>
          </cell>
          <cell r="I615" t="str">
            <v>M</v>
          </cell>
          <cell r="K615">
            <v>600</v>
          </cell>
        </row>
        <row r="616">
          <cell r="A616" t="str">
            <v>07180248</v>
          </cell>
          <cell r="B616" t="str">
            <v>YANCUL CAMPOS ENRIQUE</v>
          </cell>
          <cell r="D616" t="e">
            <v>#N/A</v>
          </cell>
          <cell r="E616" t="str">
            <v>UNIDAD DE MANTTO. Y SERVICIOS GENERALES</v>
          </cell>
          <cell r="F616">
            <v>38169</v>
          </cell>
          <cell r="G616">
            <v>38352</v>
          </cell>
          <cell r="H616">
            <v>18524</v>
          </cell>
          <cell r="I616" t="str">
            <v>M</v>
          </cell>
          <cell r="J616" t="str">
            <v>4620605</v>
          </cell>
          <cell r="K616">
            <v>2000</v>
          </cell>
        </row>
        <row r="617">
          <cell r="A617" t="str">
            <v>06792050</v>
          </cell>
          <cell r="B617" t="str">
            <v>ANAYA ESPINOZA DELIA LUCIA</v>
          </cell>
          <cell r="C617" t="str">
            <v>31</v>
          </cell>
          <cell r="D617" t="str">
            <v>SEGURIDAD</v>
          </cell>
          <cell r="E617" t="e">
            <v>#N/A</v>
          </cell>
          <cell r="F617">
            <v>38047</v>
          </cell>
          <cell r="G617">
            <v>38085</v>
          </cell>
          <cell r="H617">
            <v>27288</v>
          </cell>
          <cell r="I617" t="str">
            <v>F</v>
          </cell>
          <cell r="J617" t="str">
            <v>5278278</v>
          </cell>
        </row>
        <row r="618">
          <cell r="A618" t="str">
            <v>15413372</v>
          </cell>
          <cell r="B618" t="str">
            <v>LIZANA LAPA JULIO ELOY</v>
          </cell>
          <cell r="C618" t="str">
            <v>31</v>
          </cell>
          <cell r="D618" t="str">
            <v>SEGURIDAD</v>
          </cell>
          <cell r="E618" t="e">
            <v>#N/A</v>
          </cell>
          <cell r="F618">
            <v>38047</v>
          </cell>
          <cell r="G618">
            <v>38199</v>
          </cell>
          <cell r="H618">
            <v>26268</v>
          </cell>
          <cell r="I618" t="str">
            <v>M</v>
          </cell>
          <cell r="J618" t="str">
            <v>3871378</v>
          </cell>
          <cell r="K618">
            <v>600</v>
          </cell>
        </row>
        <row r="619">
          <cell r="A619" t="str">
            <v>40282512</v>
          </cell>
          <cell r="B619" t="str">
            <v>MALLQUI VELIZ JOSE LUIS</v>
          </cell>
          <cell r="C619" t="str">
            <v>28</v>
          </cell>
          <cell r="D619" t="str">
            <v>AUXILIAR</v>
          </cell>
          <cell r="E619" t="str">
            <v>DEPARTAMENTO DE NUTRICION</v>
          </cell>
          <cell r="F619">
            <v>38047</v>
          </cell>
          <cell r="H619">
            <v>27705</v>
          </cell>
          <cell r="I619" t="str">
            <v>M</v>
          </cell>
          <cell r="J619" t="str">
            <v>3851773</v>
          </cell>
          <cell r="K619">
            <v>700</v>
          </cell>
        </row>
        <row r="620">
          <cell r="A620" t="str">
            <v>28311962</v>
          </cell>
          <cell r="B620" t="str">
            <v>QUISPE DELGADILLO JAVIER CLAUDIO</v>
          </cell>
          <cell r="C620" t="str">
            <v>31</v>
          </cell>
          <cell r="D620" t="str">
            <v>SEGURIDAD</v>
          </cell>
          <cell r="E620" t="e">
            <v>#N/A</v>
          </cell>
          <cell r="F620">
            <v>38078</v>
          </cell>
          <cell r="G620">
            <v>38472</v>
          </cell>
          <cell r="H620">
            <v>26270</v>
          </cell>
          <cell r="I620" t="str">
            <v>M</v>
          </cell>
          <cell r="J620" t="str">
            <v>4505211</v>
          </cell>
          <cell r="K620">
            <v>600</v>
          </cell>
        </row>
        <row r="621">
          <cell r="A621" t="str">
            <v>10255650</v>
          </cell>
          <cell r="B621" t="str">
            <v>JIMENEZ MERINO ALBERTO</v>
          </cell>
          <cell r="D621" t="e">
            <v>#N/A</v>
          </cell>
          <cell r="E621" t="e">
            <v>#N/A</v>
          </cell>
          <cell r="F621">
            <v>38078</v>
          </cell>
          <cell r="G621">
            <v>38313</v>
          </cell>
          <cell r="H621">
            <v>27061</v>
          </cell>
          <cell r="I621" t="str">
            <v>M</v>
          </cell>
          <cell r="J621" t="str">
            <v>4782401</v>
          </cell>
          <cell r="K621">
            <v>600</v>
          </cell>
        </row>
        <row r="622">
          <cell r="A622" t="str">
            <v>06057548</v>
          </cell>
          <cell r="B622" t="str">
            <v>HERRERA MONTERO PEDRO MARCELINO</v>
          </cell>
          <cell r="C622" t="str">
            <v>29</v>
          </cell>
          <cell r="D622" t="str">
            <v>ADMINISTRATIVO</v>
          </cell>
          <cell r="E622" t="str">
            <v>DIRECCION ADMINISTRATIVA</v>
          </cell>
          <cell r="F622">
            <v>38078</v>
          </cell>
          <cell r="G622">
            <v>38656</v>
          </cell>
          <cell r="H622">
            <v>22762</v>
          </cell>
          <cell r="I622" t="str">
            <v>M</v>
          </cell>
          <cell r="J622" t="str">
            <v>2832923</v>
          </cell>
          <cell r="K622">
            <v>2100</v>
          </cell>
        </row>
        <row r="623">
          <cell r="A623" t="str">
            <v>07081035</v>
          </cell>
          <cell r="B623" t="str">
            <v>SALAZAR GUILLEN DOMINGO GERMAN</v>
          </cell>
          <cell r="D623" t="e">
            <v>#N/A</v>
          </cell>
          <cell r="E623" t="str">
            <v>UNIDAD DE MANTTO. Y SERVICIOS GENERALES</v>
          </cell>
          <cell r="F623">
            <v>38169</v>
          </cell>
          <cell r="G623">
            <v>38898</v>
          </cell>
          <cell r="H623">
            <v>19126</v>
          </cell>
          <cell r="I623" t="str">
            <v>M</v>
          </cell>
          <cell r="J623" t="str">
            <v>7974057</v>
          </cell>
          <cell r="K623">
            <v>2000</v>
          </cell>
        </row>
        <row r="624">
          <cell r="A624" t="str">
            <v>09779126</v>
          </cell>
          <cell r="B624" t="str">
            <v>MERCADO CURI OMAR EDGARDO</v>
          </cell>
          <cell r="C624" t="str">
            <v>39</v>
          </cell>
          <cell r="D624" t="str">
            <v>NUTRICIONISTA</v>
          </cell>
          <cell r="E624" t="str">
            <v>DEPARTAMENTO DE NUTRICION</v>
          </cell>
          <cell r="F624">
            <v>38108</v>
          </cell>
          <cell r="G624">
            <v>38383</v>
          </cell>
          <cell r="H624">
            <v>27361</v>
          </cell>
          <cell r="I624" t="str">
            <v>M</v>
          </cell>
          <cell r="J624" t="str">
            <v>3273577</v>
          </cell>
          <cell r="K624">
            <v>700</v>
          </cell>
        </row>
        <row r="625">
          <cell r="A625" t="str">
            <v>40513788</v>
          </cell>
          <cell r="B625" t="str">
            <v>BORDA QUISPE WILLIAM RICH</v>
          </cell>
          <cell r="C625" t="str">
            <v>30</v>
          </cell>
          <cell r="D625" t="str">
            <v>TECNICO EN ENFERMERIA</v>
          </cell>
          <cell r="E625" t="str">
            <v>DEPARTAMENTO DE ENFERMERIA-PERSONAL TECNICO</v>
          </cell>
          <cell r="F625">
            <v>38112</v>
          </cell>
          <cell r="H625">
            <v>28786</v>
          </cell>
          <cell r="I625" t="str">
            <v>M</v>
          </cell>
          <cell r="K625">
            <v>700</v>
          </cell>
        </row>
        <row r="626">
          <cell r="A626" t="str">
            <v>41139921</v>
          </cell>
          <cell r="B626" t="str">
            <v>SANCHEZ ALBURQUEQUE LUIS ALFREDO</v>
          </cell>
          <cell r="C626" t="str">
            <v>31</v>
          </cell>
          <cell r="D626" t="str">
            <v>SEGURIDAD</v>
          </cell>
          <cell r="E626" t="e">
            <v>#N/A</v>
          </cell>
          <cell r="F626">
            <v>38112</v>
          </cell>
          <cell r="G626">
            <v>38352</v>
          </cell>
          <cell r="H626">
            <v>28982</v>
          </cell>
          <cell r="I626" t="str">
            <v>M</v>
          </cell>
          <cell r="J626" t="str">
            <v>5485433</v>
          </cell>
          <cell r="K626">
            <v>700</v>
          </cell>
        </row>
        <row r="627">
          <cell r="A627" t="str">
            <v>80061520</v>
          </cell>
          <cell r="B627" t="str">
            <v>ESPINAL REDONDEZ LUIS ANGEL</v>
          </cell>
          <cell r="C627" t="str">
            <v>18</v>
          </cell>
          <cell r="D627" t="str">
            <v>ANALISTA DE SISTEMAS</v>
          </cell>
          <cell r="E627" t="str">
            <v>OFICINA DE ESTADISTICA E INFORMATICA</v>
          </cell>
          <cell r="F627">
            <v>38118</v>
          </cell>
          <cell r="H627">
            <v>28682</v>
          </cell>
          <cell r="I627" t="str">
            <v>M</v>
          </cell>
          <cell r="J627" t="str">
            <v>5624445</v>
          </cell>
          <cell r="K627">
            <v>1200</v>
          </cell>
        </row>
        <row r="628">
          <cell r="A628" t="str">
            <v>09325614</v>
          </cell>
          <cell r="B628" t="str">
            <v>ASIN PORRAS JUAN CARLOS</v>
          </cell>
          <cell r="C628" t="str">
            <v>31</v>
          </cell>
          <cell r="D628" t="str">
            <v>SEGURIDAD</v>
          </cell>
          <cell r="E628" t="e">
            <v>#N/A</v>
          </cell>
          <cell r="F628">
            <v>38118</v>
          </cell>
          <cell r="G628">
            <v>38168</v>
          </cell>
          <cell r="H628">
            <v>23915</v>
          </cell>
          <cell r="I628" t="str">
            <v>M</v>
          </cell>
          <cell r="J628" t="str">
            <v>3860814</v>
          </cell>
          <cell r="K628">
            <v>600</v>
          </cell>
        </row>
        <row r="629">
          <cell r="A629" t="str">
            <v>06845054</v>
          </cell>
          <cell r="B629" t="str">
            <v>VALENTIN VASQUEZ MILTON ARTURO</v>
          </cell>
          <cell r="C629" t="str">
            <v>31</v>
          </cell>
          <cell r="D629" t="str">
            <v>SEGURIDAD</v>
          </cell>
          <cell r="E629" t="e">
            <v>#N/A</v>
          </cell>
          <cell r="F629">
            <v>38118</v>
          </cell>
          <cell r="G629">
            <v>38472</v>
          </cell>
          <cell r="H629">
            <v>20983</v>
          </cell>
          <cell r="I629" t="str">
            <v>M</v>
          </cell>
          <cell r="J629" t="str">
            <v>5421003</v>
          </cell>
          <cell r="K629">
            <v>600</v>
          </cell>
        </row>
        <row r="630">
          <cell r="A630" t="str">
            <v>40105282</v>
          </cell>
          <cell r="B630" t="str">
            <v>CHIRA ARCE FELICIA MIRIAM</v>
          </cell>
          <cell r="C630" t="str">
            <v>30</v>
          </cell>
          <cell r="D630" t="str">
            <v>TECNICO EN ENFERMERIA</v>
          </cell>
          <cell r="E630" t="str">
            <v>DEPARTAMENTO DE ENFERMERIA-PERSONAL TECNICO</v>
          </cell>
          <cell r="F630">
            <v>38108</v>
          </cell>
          <cell r="H630">
            <v>28904</v>
          </cell>
          <cell r="I630" t="str">
            <v>F</v>
          </cell>
          <cell r="J630" t="str">
            <v>4932398</v>
          </cell>
          <cell r="K630">
            <v>700</v>
          </cell>
        </row>
        <row r="631">
          <cell r="A631" t="str">
            <v>08883340</v>
          </cell>
          <cell r="B631" t="str">
            <v>CALDERON CARDENAS LIDIA MARGARITA</v>
          </cell>
          <cell r="C631" t="str">
            <v>30</v>
          </cell>
          <cell r="D631" t="str">
            <v>TECNICO EN ENFERMERIA</v>
          </cell>
          <cell r="E631" t="str">
            <v>DEPARTAMENTO DE ENFERMERIA-PERSONAL TECNICO</v>
          </cell>
          <cell r="F631">
            <v>38108</v>
          </cell>
          <cell r="H631">
            <v>26120</v>
          </cell>
          <cell r="I631" t="str">
            <v>F</v>
          </cell>
          <cell r="J631" t="str">
            <v>5931970</v>
          </cell>
          <cell r="K631">
            <v>700</v>
          </cell>
        </row>
        <row r="632">
          <cell r="A632" t="str">
            <v>21139979</v>
          </cell>
          <cell r="B632" t="str">
            <v>INGA CAMAYOC GLORIA</v>
          </cell>
          <cell r="C632" t="str">
            <v>30</v>
          </cell>
          <cell r="D632" t="str">
            <v>TECNICO EN ENFERMERIA</v>
          </cell>
          <cell r="E632" t="str">
            <v>DEPARTAMENTO DE ENFERMERIA-PERSONAL TECNICO</v>
          </cell>
          <cell r="F632">
            <v>38108</v>
          </cell>
          <cell r="H632">
            <v>28225</v>
          </cell>
          <cell r="I632" t="str">
            <v>F</v>
          </cell>
          <cell r="J632" t="str">
            <v>2922276</v>
          </cell>
          <cell r="K632">
            <v>700</v>
          </cell>
        </row>
        <row r="633">
          <cell r="A633" t="str">
            <v>21570912</v>
          </cell>
          <cell r="B633" t="str">
            <v>CORVERA CARHUAPUMA DENY</v>
          </cell>
          <cell r="C633" t="str">
            <v>30</v>
          </cell>
          <cell r="D633" t="str">
            <v>TECNICO EN ENFERMERIA</v>
          </cell>
          <cell r="E633" t="str">
            <v>DEPARTAMENTO DE ENFERMERIA-PERSONAL TECNICO</v>
          </cell>
          <cell r="F633">
            <v>38108</v>
          </cell>
          <cell r="H633">
            <v>28126</v>
          </cell>
          <cell r="I633" t="str">
            <v>F</v>
          </cell>
          <cell r="J633" t="str">
            <v>3740258</v>
          </cell>
          <cell r="K633">
            <v>700</v>
          </cell>
        </row>
        <row r="634">
          <cell r="A634" t="str">
            <v>10451996</v>
          </cell>
          <cell r="B634" t="str">
            <v>RISCO RAMIREZ KELLY ELISA</v>
          </cell>
          <cell r="C634" t="str">
            <v>15</v>
          </cell>
          <cell r="D634" t="str">
            <v>ENFERMERA</v>
          </cell>
          <cell r="E634" t="str">
            <v>DEPARTAMENTO DE ENFERMERIA-ENFERMERAS</v>
          </cell>
          <cell r="F634">
            <v>38108</v>
          </cell>
          <cell r="H634">
            <v>28007</v>
          </cell>
          <cell r="I634" t="str">
            <v>F</v>
          </cell>
          <cell r="K634">
            <v>1000</v>
          </cell>
        </row>
        <row r="635">
          <cell r="A635" t="str">
            <v>40219824</v>
          </cell>
          <cell r="B635" t="str">
            <v>GARAY BRAVO MARIBEL</v>
          </cell>
          <cell r="C635" t="str">
            <v>15</v>
          </cell>
          <cell r="D635" t="str">
            <v>ENFERMERA</v>
          </cell>
          <cell r="E635" t="str">
            <v>DEPARTAMENTO DE ENFERMERIA-ENFERMERAS</v>
          </cell>
          <cell r="F635">
            <v>38108</v>
          </cell>
          <cell r="G635">
            <v>39447</v>
          </cell>
          <cell r="H635">
            <v>28973</v>
          </cell>
          <cell r="I635" t="str">
            <v>F</v>
          </cell>
          <cell r="J635" t="str">
            <v>3571168</v>
          </cell>
          <cell r="K635">
            <v>1000</v>
          </cell>
        </row>
        <row r="636">
          <cell r="A636" t="str">
            <v>10252362</v>
          </cell>
          <cell r="B636" t="str">
            <v>DELGADO AGUILAR MAGDA GLORIA</v>
          </cell>
          <cell r="C636" t="str">
            <v>15</v>
          </cell>
          <cell r="D636" t="str">
            <v>ENFERMERA</v>
          </cell>
          <cell r="E636" t="str">
            <v>DEPARTAMENTO DE ENFERMERIA-ENFERMERAS</v>
          </cell>
          <cell r="F636">
            <v>38108</v>
          </cell>
          <cell r="G636">
            <v>38929</v>
          </cell>
          <cell r="H636">
            <v>27868</v>
          </cell>
          <cell r="I636" t="str">
            <v>F</v>
          </cell>
          <cell r="K636">
            <v>700</v>
          </cell>
        </row>
        <row r="637">
          <cell r="A637" t="str">
            <v>09629851</v>
          </cell>
          <cell r="B637" t="str">
            <v>BUSTAMANTE PUENTE ZULEMA</v>
          </cell>
          <cell r="C637" t="str">
            <v>11</v>
          </cell>
          <cell r="D637" t="str">
            <v>OBSTETRICIA</v>
          </cell>
          <cell r="E637" t="str">
            <v>DEPARTAMENTO DE GINECO OBSTETRICIA</v>
          </cell>
          <cell r="F637">
            <v>38108</v>
          </cell>
          <cell r="H637">
            <v>26477</v>
          </cell>
          <cell r="I637" t="str">
            <v>F</v>
          </cell>
          <cell r="J637" t="str">
            <v>5281678</v>
          </cell>
          <cell r="K637">
            <v>1000</v>
          </cell>
        </row>
        <row r="638">
          <cell r="A638" t="str">
            <v>21545968</v>
          </cell>
          <cell r="B638" t="str">
            <v>ROBLES SARAVIA ROSARIO</v>
          </cell>
          <cell r="C638" t="str">
            <v>11</v>
          </cell>
          <cell r="D638" t="str">
            <v>OBSTETRICIA</v>
          </cell>
          <cell r="E638" t="str">
            <v>DEPARTAMENTO DE GINECO OBSTETRICIA</v>
          </cell>
          <cell r="F638">
            <v>38108</v>
          </cell>
          <cell r="H638">
            <v>26805</v>
          </cell>
          <cell r="I638" t="str">
            <v>F</v>
          </cell>
          <cell r="J638" t="str">
            <v>2249396</v>
          </cell>
          <cell r="K638">
            <v>1000</v>
          </cell>
        </row>
        <row r="639">
          <cell r="A639" t="str">
            <v>09369992</v>
          </cell>
          <cell r="B639" t="str">
            <v>RAMOS GUIZAR MARITA TILSA</v>
          </cell>
          <cell r="C639" t="str">
            <v>11</v>
          </cell>
          <cell r="D639" t="str">
            <v>OBSTETRICIA</v>
          </cell>
          <cell r="E639" t="str">
            <v>DEPARTAMENTO DE GINECO OBSTETRICIA</v>
          </cell>
          <cell r="F639">
            <v>38108</v>
          </cell>
          <cell r="H639">
            <v>25980</v>
          </cell>
          <cell r="I639" t="str">
            <v>F</v>
          </cell>
          <cell r="J639" t="str">
            <v>3551860</v>
          </cell>
          <cell r="K639">
            <v>1000</v>
          </cell>
        </row>
        <row r="640">
          <cell r="A640" t="str">
            <v>15844134</v>
          </cell>
          <cell r="B640" t="str">
            <v>FLORES GAMARRA DENY ANDREA</v>
          </cell>
          <cell r="C640" t="str">
            <v>11</v>
          </cell>
          <cell r="D640" t="str">
            <v>OBSTETRICIA</v>
          </cell>
          <cell r="E640" t="str">
            <v>DEPARTAMENTO DE GINECO OBSTETRICIA</v>
          </cell>
          <cell r="F640">
            <v>38108</v>
          </cell>
          <cell r="H640">
            <v>26985</v>
          </cell>
          <cell r="I640" t="str">
            <v>F</v>
          </cell>
          <cell r="K640">
            <v>1000</v>
          </cell>
        </row>
        <row r="641">
          <cell r="A641" t="str">
            <v>41748202</v>
          </cell>
          <cell r="B641" t="str">
            <v>VALDIVIESO VASQUEZ, JAIME EDUARDO</v>
          </cell>
          <cell r="C641" t="str">
            <v>27</v>
          </cell>
          <cell r="D641" t="str">
            <v>TECNICO</v>
          </cell>
          <cell r="E641" t="str">
            <v>UNIDAD DE MANTTO. Y SERVICIOS GENERALES</v>
          </cell>
          <cell r="F641">
            <v>38112</v>
          </cell>
          <cell r="H641">
            <v>30177</v>
          </cell>
          <cell r="I641" t="str">
            <v>M</v>
          </cell>
          <cell r="J641" t="str">
            <v>3690088</v>
          </cell>
          <cell r="K641">
            <v>700</v>
          </cell>
        </row>
        <row r="642">
          <cell r="A642" t="str">
            <v>42427955</v>
          </cell>
          <cell r="B642" t="str">
            <v>CALDERON CUETO CARLOS ADRIAN</v>
          </cell>
          <cell r="C642" t="str">
            <v>31</v>
          </cell>
          <cell r="D642" t="str">
            <v>SEGURIDAD</v>
          </cell>
          <cell r="E642" t="str">
            <v>UNIDAD DE MANTTO. Y SERVICIOS GENERALES</v>
          </cell>
          <cell r="F642">
            <v>38139</v>
          </cell>
          <cell r="G642">
            <v>38625</v>
          </cell>
          <cell r="I642" t="str">
            <v>M</v>
          </cell>
          <cell r="J642" t="str">
            <v>5663139</v>
          </cell>
          <cell r="K642">
            <v>1200</v>
          </cell>
        </row>
        <row r="643">
          <cell r="A643" t="str">
            <v>10152260</v>
          </cell>
          <cell r="B643" t="str">
            <v>CHACALTANA PAREDES JOEL KILMER</v>
          </cell>
          <cell r="C643" t="str">
            <v>28</v>
          </cell>
          <cell r="D643" t="str">
            <v>AUXILIAR</v>
          </cell>
          <cell r="E643" t="str">
            <v>OFICINA DE ESTADISTICA E INFORMATICA</v>
          </cell>
          <cell r="F643">
            <v>38139</v>
          </cell>
          <cell r="H643">
            <v>26957</v>
          </cell>
          <cell r="I643" t="str">
            <v>M</v>
          </cell>
          <cell r="J643" t="str">
            <v>5244685</v>
          </cell>
          <cell r="K643">
            <v>700</v>
          </cell>
        </row>
        <row r="644">
          <cell r="A644" t="str">
            <v>25829421</v>
          </cell>
          <cell r="B644" t="str">
            <v>PARDO CORTEZ RICHARD FELIPE</v>
          </cell>
          <cell r="C644" t="str">
            <v>31</v>
          </cell>
          <cell r="D644" t="str">
            <v>SEGURIDAD</v>
          </cell>
          <cell r="E644" t="e">
            <v>#N/A</v>
          </cell>
          <cell r="F644">
            <v>38139</v>
          </cell>
          <cell r="G644">
            <v>38392</v>
          </cell>
          <cell r="H644">
            <v>26298</v>
          </cell>
          <cell r="I644" t="str">
            <v>M</v>
          </cell>
          <cell r="K644">
            <v>600</v>
          </cell>
        </row>
        <row r="645">
          <cell r="A645" t="str">
            <v>08150944</v>
          </cell>
          <cell r="B645" t="str">
            <v>DEL AGUILA ROJAS ROGER WARNER</v>
          </cell>
          <cell r="C645" t="str">
            <v>28</v>
          </cell>
          <cell r="D645" t="str">
            <v>AUXILIAR</v>
          </cell>
          <cell r="E645" t="str">
            <v>OFICINA DE ESTADISTICA E INFORMATICA</v>
          </cell>
          <cell r="F645">
            <v>38139</v>
          </cell>
          <cell r="H645">
            <v>26705</v>
          </cell>
          <cell r="I645" t="str">
            <v>M</v>
          </cell>
          <cell r="J645" t="str">
            <v>3824879</v>
          </cell>
          <cell r="K645">
            <v>700</v>
          </cell>
        </row>
        <row r="646">
          <cell r="A646" t="str">
            <v>09978343</v>
          </cell>
          <cell r="B646" t="str">
            <v>ROJAS CHACON JOSE ANTONIO</v>
          </cell>
          <cell r="C646" t="str">
            <v>28</v>
          </cell>
          <cell r="D646" t="str">
            <v>AUXILIAR</v>
          </cell>
          <cell r="E646" t="str">
            <v>UNIDAD DE MANTTO. Y SERVICIOS GENERALES</v>
          </cell>
          <cell r="F646">
            <v>38139</v>
          </cell>
          <cell r="H646">
            <v>25825</v>
          </cell>
          <cell r="I646" t="str">
            <v>M</v>
          </cell>
          <cell r="K646">
            <v>700</v>
          </cell>
        </row>
        <row r="647">
          <cell r="A647" t="str">
            <v>08374002</v>
          </cell>
          <cell r="B647" t="str">
            <v>CORDOVA HURTADO JULIO CESAR</v>
          </cell>
          <cell r="C647" t="str">
            <v>31</v>
          </cell>
          <cell r="D647" t="str">
            <v>SEGURIDAD</v>
          </cell>
          <cell r="E647" t="e">
            <v>#N/A</v>
          </cell>
          <cell r="F647">
            <v>38142</v>
          </cell>
          <cell r="G647">
            <v>38168</v>
          </cell>
          <cell r="H647">
            <v>21524</v>
          </cell>
          <cell r="I647" t="str">
            <v>M</v>
          </cell>
          <cell r="K647">
            <v>600</v>
          </cell>
        </row>
        <row r="648">
          <cell r="A648" t="str">
            <v>41274362</v>
          </cell>
          <cell r="B648" t="str">
            <v>OTAEGUI DEL CASTILLO DAVID RICARDO</v>
          </cell>
          <cell r="C648" t="str">
            <v>31</v>
          </cell>
          <cell r="D648" t="str">
            <v>SEGURIDAD</v>
          </cell>
          <cell r="E648" t="e">
            <v>#N/A</v>
          </cell>
          <cell r="F648">
            <v>38148</v>
          </cell>
          <cell r="G648">
            <v>38472</v>
          </cell>
          <cell r="H648">
            <v>27903</v>
          </cell>
          <cell r="I648" t="str">
            <v>M</v>
          </cell>
          <cell r="J648" t="str">
            <v>5754091</v>
          </cell>
          <cell r="K648">
            <v>600</v>
          </cell>
        </row>
        <row r="649">
          <cell r="A649" t="str">
            <v>07531569</v>
          </cell>
          <cell r="B649" t="str">
            <v>PALOMINO CARO DENIS EDUARDO</v>
          </cell>
          <cell r="C649" t="str">
            <v>31</v>
          </cell>
          <cell r="D649" t="str">
            <v>SEGURIDAD</v>
          </cell>
          <cell r="E649" t="e">
            <v>#N/A</v>
          </cell>
          <cell r="F649">
            <v>38148</v>
          </cell>
          <cell r="G649">
            <v>38214</v>
          </cell>
          <cell r="H649">
            <v>28280</v>
          </cell>
          <cell r="I649" t="str">
            <v>M</v>
          </cell>
          <cell r="J649" t="str">
            <v>2874178</v>
          </cell>
          <cell r="K649">
            <v>600</v>
          </cell>
        </row>
        <row r="650">
          <cell r="A650" t="str">
            <v>20719894</v>
          </cell>
          <cell r="B650" t="str">
            <v>NUÑEZ REYES ROCIO DEL PILAR</v>
          </cell>
          <cell r="C650" t="str">
            <v>25</v>
          </cell>
          <cell r="D650" t="str">
            <v>PROFESOR</v>
          </cell>
          <cell r="E650" t="str">
            <v>DIRECCION DE PERSONAL</v>
          </cell>
          <cell r="F650">
            <v>38161</v>
          </cell>
          <cell r="H650">
            <v>26134</v>
          </cell>
          <cell r="I650" t="str">
            <v>F</v>
          </cell>
          <cell r="J650" t="str">
            <v>3302215</v>
          </cell>
          <cell r="K650">
            <v>900</v>
          </cell>
        </row>
        <row r="651">
          <cell r="A651" t="str">
            <v>06288748</v>
          </cell>
          <cell r="B651" t="str">
            <v>LOZANO LURITA CHRISTIAN MANUEL</v>
          </cell>
          <cell r="C651" t="str">
            <v>63</v>
          </cell>
          <cell r="D651" t="str">
            <v>MEDICO AUDITOR</v>
          </cell>
          <cell r="E651" t="str">
            <v>OFICINA DE SEGUROS</v>
          </cell>
          <cell r="F651">
            <v>38139</v>
          </cell>
          <cell r="G651">
            <v>38960</v>
          </cell>
          <cell r="H651">
            <v>27050</v>
          </cell>
          <cell r="I651" t="str">
            <v>M</v>
          </cell>
          <cell r="J651" t="str">
            <v>4954961</v>
          </cell>
          <cell r="K651">
            <v>2000</v>
          </cell>
        </row>
        <row r="652">
          <cell r="A652" t="str">
            <v>42225003</v>
          </cell>
          <cell r="B652" t="str">
            <v>CORAL MACEDO JOEL</v>
          </cell>
          <cell r="C652" t="str">
            <v>31</v>
          </cell>
          <cell r="D652" t="str">
            <v>SEGURIDAD</v>
          </cell>
          <cell r="E652" t="e">
            <v>#N/A</v>
          </cell>
          <cell r="F652">
            <v>38176</v>
          </cell>
          <cell r="G652">
            <v>38472</v>
          </cell>
          <cell r="H652">
            <v>28359</v>
          </cell>
          <cell r="I652" t="str">
            <v>M</v>
          </cell>
          <cell r="J652" t="str">
            <v>2517310</v>
          </cell>
          <cell r="K652">
            <v>600</v>
          </cell>
        </row>
        <row r="653">
          <cell r="A653" t="str">
            <v>10633224</v>
          </cell>
          <cell r="B653" t="str">
            <v>PAREDES HUANCA GONZALO ARTURO</v>
          </cell>
          <cell r="C653" t="str">
            <v>31</v>
          </cell>
          <cell r="D653" t="str">
            <v>SEGURIDAD</v>
          </cell>
          <cell r="E653" t="e">
            <v>#N/A</v>
          </cell>
          <cell r="F653">
            <v>38181</v>
          </cell>
          <cell r="G653">
            <v>38260</v>
          </cell>
          <cell r="H653">
            <v>28359</v>
          </cell>
          <cell r="I653" t="str">
            <v>M</v>
          </cell>
          <cell r="J653" t="str">
            <v>2517310</v>
          </cell>
          <cell r="K653">
            <v>600</v>
          </cell>
        </row>
        <row r="654">
          <cell r="A654" t="str">
            <v>01045297</v>
          </cell>
          <cell r="B654" t="str">
            <v>VILCHEZ RAMIREZ MANUEL ANTONIO</v>
          </cell>
          <cell r="C654" t="str">
            <v>31</v>
          </cell>
          <cell r="D654" t="str">
            <v>SEGURIDAD</v>
          </cell>
          <cell r="E654" t="e">
            <v>#N/A</v>
          </cell>
          <cell r="F654">
            <v>38181</v>
          </cell>
          <cell r="G654">
            <v>38472</v>
          </cell>
          <cell r="H654">
            <v>26861</v>
          </cell>
          <cell r="I654" t="str">
            <v>M</v>
          </cell>
          <cell r="J654" t="str">
            <v>5262334</v>
          </cell>
          <cell r="K654">
            <v>600</v>
          </cell>
        </row>
        <row r="655">
          <cell r="A655" t="str">
            <v>06181817</v>
          </cell>
          <cell r="B655" t="str">
            <v>MORI CHAVEZ NELLY VICTORIA</v>
          </cell>
          <cell r="C655" t="str">
            <v>10</v>
          </cell>
          <cell r="D655" t="str">
            <v>MEDICO</v>
          </cell>
          <cell r="E655" t="str">
            <v>OFICINA DE SEGUROS</v>
          </cell>
          <cell r="F655">
            <v>38169</v>
          </cell>
          <cell r="H655">
            <v>19809</v>
          </cell>
          <cell r="I655" t="str">
            <v>F</v>
          </cell>
          <cell r="K655">
            <v>3200</v>
          </cell>
        </row>
        <row r="656">
          <cell r="A656" t="str">
            <v>10116056</v>
          </cell>
          <cell r="B656" t="str">
            <v>CHUMPITAZ AGUIRRE RAFAEL FERNANDO</v>
          </cell>
          <cell r="C656" t="str">
            <v>10</v>
          </cell>
          <cell r="D656" t="str">
            <v>MEDICO</v>
          </cell>
          <cell r="E656" t="str">
            <v>DEPARTAMENTO DE MEDICINA</v>
          </cell>
          <cell r="F656">
            <v>38169</v>
          </cell>
          <cell r="G656">
            <v>39294</v>
          </cell>
          <cell r="H656">
            <v>26924</v>
          </cell>
          <cell r="I656" t="str">
            <v>M</v>
          </cell>
          <cell r="J656" t="str">
            <v>3877224</v>
          </cell>
          <cell r="K656">
            <v>2000</v>
          </cell>
        </row>
        <row r="657">
          <cell r="A657" t="str">
            <v>40291734</v>
          </cell>
          <cell r="B657" t="str">
            <v>REQUENA ARROYO JHON EDWAR</v>
          </cell>
          <cell r="C657" t="str">
            <v>18</v>
          </cell>
          <cell r="D657" t="str">
            <v>ANALISTA DE SISTEMAS</v>
          </cell>
          <cell r="E657" t="str">
            <v>OFICINA DE SEGUROS</v>
          </cell>
          <cell r="F657">
            <v>38169</v>
          </cell>
          <cell r="G657">
            <v>39447</v>
          </cell>
          <cell r="H657">
            <v>29068</v>
          </cell>
          <cell r="I657" t="str">
            <v>M</v>
          </cell>
          <cell r="K657">
            <v>1500</v>
          </cell>
        </row>
        <row r="658">
          <cell r="A658" t="str">
            <v>10761511</v>
          </cell>
          <cell r="B658" t="str">
            <v>MARTINEZ HUAMAN JULIA ELVA</v>
          </cell>
          <cell r="C658" t="str">
            <v>29</v>
          </cell>
          <cell r="D658" t="str">
            <v>ADMINISTRATIVO</v>
          </cell>
          <cell r="E658" t="str">
            <v>DIRECCION DE ECONOMIA</v>
          </cell>
          <cell r="F658">
            <v>38169</v>
          </cell>
          <cell r="H658">
            <v>28114</v>
          </cell>
          <cell r="I658" t="str">
            <v>F</v>
          </cell>
          <cell r="K658">
            <v>700</v>
          </cell>
        </row>
        <row r="659">
          <cell r="A659" t="str">
            <v>07625871</v>
          </cell>
          <cell r="B659" t="str">
            <v>BECERRA LIVIA HUGO BENJAMIN</v>
          </cell>
          <cell r="C659" t="str">
            <v>10</v>
          </cell>
          <cell r="D659" t="str">
            <v>MEDICO</v>
          </cell>
          <cell r="E659" t="str">
            <v>UNIDAD DE MEDICINA FISICA REHABILITACION</v>
          </cell>
          <cell r="F659">
            <v>38169</v>
          </cell>
          <cell r="G659">
            <v>38291</v>
          </cell>
          <cell r="H659">
            <v>26383</v>
          </cell>
          <cell r="I659" t="str">
            <v>M</v>
          </cell>
          <cell r="J659" t="str">
            <v>2573165</v>
          </cell>
          <cell r="K659">
            <v>1500</v>
          </cell>
        </row>
        <row r="660">
          <cell r="A660" t="str">
            <v>10320870</v>
          </cell>
          <cell r="B660" t="str">
            <v>VIZARRETA TARAZONA DIANA ELISA</v>
          </cell>
          <cell r="C660" t="str">
            <v>10</v>
          </cell>
          <cell r="D660" t="str">
            <v>MEDICO</v>
          </cell>
          <cell r="E660" t="str">
            <v>DEPARTAMENTO DE DIAGNOSTICO POR IMAGENES</v>
          </cell>
          <cell r="F660">
            <v>38169</v>
          </cell>
          <cell r="G660">
            <v>38415</v>
          </cell>
          <cell r="H660">
            <v>24838</v>
          </cell>
          <cell r="I660" t="str">
            <v>F</v>
          </cell>
          <cell r="J660" t="str">
            <v>4373826</v>
          </cell>
          <cell r="K660">
            <v>1500</v>
          </cell>
        </row>
        <row r="661">
          <cell r="A661" t="str">
            <v>09644309</v>
          </cell>
          <cell r="B661" t="str">
            <v>VARGAS VEGA ALICIA MARILU</v>
          </cell>
          <cell r="C661" t="str">
            <v>10</v>
          </cell>
          <cell r="D661" t="str">
            <v>MEDICO</v>
          </cell>
          <cell r="E661" t="str">
            <v>DEPARTAMENTO DE PEDIATRIA</v>
          </cell>
          <cell r="F661">
            <v>38169</v>
          </cell>
          <cell r="G661">
            <v>38321</v>
          </cell>
          <cell r="H661">
            <v>25864</v>
          </cell>
          <cell r="I661" t="str">
            <v>F</v>
          </cell>
          <cell r="J661" t="str">
            <v>5640853</v>
          </cell>
          <cell r="K661">
            <v>1500</v>
          </cell>
        </row>
        <row r="662">
          <cell r="A662" t="str">
            <v>09437216</v>
          </cell>
          <cell r="B662" t="str">
            <v>FLORES VEGA MARILU</v>
          </cell>
          <cell r="C662" t="str">
            <v>10</v>
          </cell>
          <cell r="D662" t="str">
            <v>MEDICO</v>
          </cell>
          <cell r="E662" t="str">
            <v>DEPARTAMENTO DE MEDICINA</v>
          </cell>
          <cell r="F662">
            <v>38169</v>
          </cell>
          <cell r="H662">
            <v>25350</v>
          </cell>
          <cell r="I662" t="str">
            <v>F</v>
          </cell>
          <cell r="J662" t="str">
            <v>5610254</v>
          </cell>
          <cell r="K662">
            <v>2200</v>
          </cell>
        </row>
        <row r="663">
          <cell r="A663" t="str">
            <v>10219270</v>
          </cell>
          <cell r="B663" t="str">
            <v>NAKAMURA HIDAKA ROBERTO CARLOS</v>
          </cell>
          <cell r="C663" t="str">
            <v>10</v>
          </cell>
          <cell r="D663" t="str">
            <v>MEDICO</v>
          </cell>
          <cell r="E663" t="str">
            <v>DEPARTAMENTO DE PEDIATRIA</v>
          </cell>
          <cell r="F663">
            <v>38169</v>
          </cell>
          <cell r="H663">
            <v>27376</v>
          </cell>
          <cell r="I663" t="str">
            <v>M</v>
          </cell>
          <cell r="J663" t="str">
            <v>2240475</v>
          </cell>
          <cell r="K663">
            <v>2200</v>
          </cell>
        </row>
        <row r="664">
          <cell r="A664" t="str">
            <v>09840091</v>
          </cell>
          <cell r="B664" t="str">
            <v>LIZARME MONTERO AIDA YSIDORA</v>
          </cell>
          <cell r="C664" t="str">
            <v>10</v>
          </cell>
          <cell r="D664" t="str">
            <v>MEDICO</v>
          </cell>
          <cell r="E664" t="str">
            <v>DEPARTAMENTO DE PEDIATRIA</v>
          </cell>
          <cell r="F664">
            <v>38169</v>
          </cell>
          <cell r="G664">
            <v>38868</v>
          </cell>
          <cell r="H664">
            <v>26687</v>
          </cell>
          <cell r="I664" t="str">
            <v>F</v>
          </cell>
          <cell r="J664" t="str">
            <v>4943871</v>
          </cell>
          <cell r="K664">
            <v>1800</v>
          </cell>
        </row>
        <row r="665">
          <cell r="A665" t="str">
            <v>07264392</v>
          </cell>
          <cell r="B665" t="str">
            <v>MIRANDA VENERO GINA</v>
          </cell>
          <cell r="C665" t="str">
            <v>10</v>
          </cell>
          <cell r="D665" t="str">
            <v>MEDICO</v>
          </cell>
          <cell r="E665" t="str">
            <v>DEPARTAMENTO DE ANESTESIOLOGIA</v>
          </cell>
          <cell r="F665">
            <v>38169</v>
          </cell>
          <cell r="G665">
            <v>38199</v>
          </cell>
          <cell r="H665">
            <v>26502</v>
          </cell>
          <cell r="I665" t="str">
            <v>F</v>
          </cell>
          <cell r="J665" t="str">
            <v>3486020</v>
          </cell>
          <cell r="K665">
            <v>1500</v>
          </cell>
        </row>
        <row r="666">
          <cell r="A666" t="str">
            <v>10181048</v>
          </cell>
          <cell r="B666" t="str">
            <v>ARCAYA ESCAJADILLO ERIKA MIREYA</v>
          </cell>
          <cell r="C666" t="str">
            <v>10</v>
          </cell>
          <cell r="D666" t="str">
            <v>MEDICO</v>
          </cell>
          <cell r="E666" t="str">
            <v>DEPARTAMENTO DE ANESTESIOLOGIA</v>
          </cell>
          <cell r="F666">
            <v>38169</v>
          </cell>
          <cell r="H666">
            <v>26985</v>
          </cell>
          <cell r="I666" t="str">
            <v>F</v>
          </cell>
          <cell r="J666" t="str">
            <v>3247309</v>
          </cell>
          <cell r="K666">
            <v>2200</v>
          </cell>
        </row>
        <row r="667">
          <cell r="A667" t="str">
            <v>29615447</v>
          </cell>
          <cell r="B667" t="str">
            <v>QUISPE ARRATEA MARIA SONIA</v>
          </cell>
          <cell r="C667" t="str">
            <v>10</v>
          </cell>
          <cell r="D667" t="str">
            <v>MEDICO</v>
          </cell>
          <cell r="E667" t="str">
            <v>DEPARTAMENTO DE ANESTESIOLOGIA</v>
          </cell>
          <cell r="F667">
            <v>38169</v>
          </cell>
          <cell r="H667">
            <v>25817</v>
          </cell>
          <cell r="I667" t="str">
            <v>F</v>
          </cell>
          <cell r="J667" t="str">
            <v>4251528</v>
          </cell>
          <cell r="K667">
            <v>2200</v>
          </cell>
        </row>
        <row r="668">
          <cell r="A668" t="str">
            <v>17924317</v>
          </cell>
          <cell r="B668" t="str">
            <v>SALDAÑA HERNANDEZ LUCIO CLEMENTE</v>
          </cell>
          <cell r="C668" t="str">
            <v>10</v>
          </cell>
          <cell r="D668" t="str">
            <v>MEDICO</v>
          </cell>
          <cell r="E668" t="str">
            <v>DEPARTAMENTO DE GINECO OBSTETRICIA</v>
          </cell>
          <cell r="F668">
            <v>38169</v>
          </cell>
          <cell r="H668">
            <v>24390</v>
          </cell>
          <cell r="I668" t="str">
            <v>M</v>
          </cell>
          <cell r="J668" t="str">
            <v>3262640</v>
          </cell>
          <cell r="K668">
            <v>2200</v>
          </cell>
        </row>
        <row r="669">
          <cell r="A669" t="str">
            <v>09363867</v>
          </cell>
          <cell r="B669" t="str">
            <v>CHAVEZ CORZO LUZ ELENA</v>
          </cell>
          <cell r="C669" t="str">
            <v>10</v>
          </cell>
          <cell r="D669" t="str">
            <v>MEDICO</v>
          </cell>
          <cell r="E669" t="str">
            <v>DEPARTAMENTO DE ESPECIALIDADES QUIRURGICAS</v>
          </cell>
          <cell r="F669">
            <v>38250</v>
          </cell>
          <cell r="H669">
            <v>26568</v>
          </cell>
          <cell r="I669" t="str">
            <v>F</v>
          </cell>
          <cell r="J669" t="str">
            <v>3562582</v>
          </cell>
          <cell r="K669">
            <v>2200</v>
          </cell>
        </row>
        <row r="670">
          <cell r="A670" t="str">
            <v>15747314</v>
          </cell>
          <cell r="B670" t="str">
            <v>GARCIA CHANGANAQUI MONICA IMELDA</v>
          </cell>
          <cell r="C670" t="str">
            <v>21</v>
          </cell>
          <cell r="D670" t="str">
            <v>SECRETARIA (O)</v>
          </cell>
          <cell r="E670" t="str">
            <v>OFICINA DE LOGISTICA</v>
          </cell>
          <cell r="F670">
            <v>38245</v>
          </cell>
          <cell r="G670">
            <v>38533</v>
          </cell>
          <cell r="H670">
            <v>27745</v>
          </cell>
          <cell r="I670" t="str">
            <v>F</v>
          </cell>
          <cell r="J670" t="str">
            <v>2460237</v>
          </cell>
          <cell r="K670">
            <v>650</v>
          </cell>
        </row>
        <row r="671">
          <cell r="A671" t="str">
            <v>21511813</v>
          </cell>
          <cell r="B671" t="str">
            <v>FERNANDEZ AROTUMA MARIA JESUS</v>
          </cell>
          <cell r="C671" t="str">
            <v>30</v>
          </cell>
          <cell r="D671" t="str">
            <v>TECNICO EN ENFERMERIA</v>
          </cell>
          <cell r="E671" t="str">
            <v>DEPARTAMENTO DE ENFERMERIA-PERSONAL TECNICO</v>
          </cell>
          <cell r="F671">
            <v>36281</v>
          </cell>
          <cell r="G671">
            <v>38776</v>
          </cell>
          <cell r="H671">
            <v>24901</v>
          </cell>
          <cell r="I671" t="str">
            <v>F</v>
          </cell>
          <cell r="K671">
            <v>500</v>
          </cell>
        </row>
        <row r="672">
          <cell r="A672" t="str">
            <v>40140344</v>
          </cell>
          <cell r="B672" t="str">
            <v>PACHAS MUÑOZ HADDY MARILU</v>
          </cell>
          <cell r="C672" t="str">
            <v>15</v>
          </cell>
          <cell r="D672" t="str">
            <v>ENFERMERA</v>
          </cell>
          <cell r="E672" t="str">
            <v>DEPARTAMENTO DE ENFERMERIA-ENFERMERAS</v>
          </cell>
          <cell r="F672">
            <v>38565</v>
          </cell>
          <cell r="H672">
            <v>28862</v>
          </cell>
          <cell r="I672" t="str">
            <v>F</v>
          </cell>
          <cell r="K672">
            <v>1000</v>
          </cell>
        </row>
        <row r="673">
          <cell r="A673" t="str">
            <v>09952670</v>
          </cell>
          <cell r="B673" t="str">
            <v>CHAVEZ GARAY SHIRLEY</v>
          </cell>
          <cell r="C673" t="str">
            <v>15</v>
          </cell>
          <cell r="D673" t="str">
            <v>ENFERMERA</v>
          </cell>
          <cell r="E673" t="str">
            <v>DEPARTAMENTO DE ENFERMERIA-ENFERMERAS</v>
          </cell>
          <cell r="F673">
            <v>38231</v>
          </cell>
          <cell r="H673">
            <v>27610</v>
          </cell>
          <cell r="I673" t="str">
            <v>F</v>
          </cell>
          <cell r="J673" t="str">
            <v>3853323</v>
          </cell>
          <cell r="K673">
            <v>1000</v>
          </cell>
        </row>
        <row r="674">
          <cell r="A674" t="str">
            <v>00850892</v>
          </cell>
          <cell r="B674" t="str">
            <v>RENGIFO DEL AGUILA DELVIS</v>
          </cell>
          <cell r="C674" t="str">
            <v>31</v>
          </cell>
          <cell r="D674" t="str">
            <v>SEGURIDAD</v>
          </cell>
          <cell r="E674" t="e">
            <v>#N/A</v>
          </cell>
          <cell r="F674">
            <v>38231</v>
          </cell>
          <cell r="G674">
            <v>38472</v>
          </cell>
          <cell r="H674">
            <v>24689</v>
          </cell>
          <cell r="I674" t="str">
            <v>M</v>
          </cell>
          <cell r="J674" t="str">
            <v>7968542</v>
          </cell>
          <cell r="K674">
            <v>600</v>
          </cell>
        </row>
        <row r="675">
          <cell r="A675" t="str">
            <v>07874417</v>
          </cell>
          <cell r="B675" t="str">
            <v>RISICA CARELLA GIUSEPPE</v>
          </cell>
          <cell r="C675" t="str">
            <v>31</v>
          </cell>
          <cell r="D675" t="str">
            <v>SEGURIDAD</v>
          </cell>
          <cell r="E675" t="e">
            <v>#N/A</v>
          </cell>
          <cell r="F675">
            <v>38231</v>
          </cell>
          <cell r="G675">
            <v>38260</v>
          </cell>
          <cell r="H675">
            <v>25857</v>
          </cell>
          <cell r="I675" t="str">
            <v>M</v>
          </cell>
          <cell r="J675" t="str">
            <v>4606535</v>
          </cell>
          <cell r="K675">
            <v>600</v>
          </cell>
        </row>
        <row r="676">
          <cell r="A676" t="str">
            <v>06268384</v>
          </cell>
          <cell r="B676" t="str">
            <v>CUNO SALCEDO MANUEL GERMAN</v>
          </cell>
          <cell r="C676" t="str">
            <v>31</v>
          </cell>
          <cell r="D676" t="str">
            <v>SEGURIDAD</v>
          </cell>
          <cell r="E676" t="e">
            <v>#N/A</v>
          </cell>
          <cell r="F676">
            <v>38231</v>
          </cell>
          <cell r="G676">
            <v>38472</v>
          </cell>
          <cell r="H676">
            <v>24101</v>
          </cell>
          <cell r="I676" t="str">
            <v>M</v>
          </cell>
          <cell r="K676">
            <v>600</v>
          </cell>
        </row>
        <row r="677">
          <cell r="A677" t="str">
            <v>09455840</v>
          </cell>
          <cell r="B677" t="str">
            <v>LINARES CARRASCO LUIS MARTIN</v>
          </cell>
          <cell r="C677" t="str">
            <v>31</v>
          </cell>
          <cell r="D677" t="str">
            <v>SEGURIDAD</v>
          </cell>
          <cell r="E677" t="e">
            <v>#N/A</v>
          </cell>
          <cell r="F677">
            <v>38231</v>
          </cell>
          <cell r="G677">
            <v>38472</v>
          </cell>
          <cell r="H677">
            <v>25634</v>
          </cell>
          <cell r="I677" t="str">
            <v>M</v>
          </cell>
          <cell r="J677" t="str">
            <v>3284956</v>
          </cell>
          <cell r="K677">
            <v>600</v>
          </cell>
        </row>
        <row r="678">
          <cell r="A678" t="str">
            <v>15761288</v>
          </cell>
          <cell r="B678" t="str">
            <v>FIGUEROA GARCIA JUAN JORGE</v>
          </cell>
          <cell r="C678" t="str">
            <v>31</v>
          </cell>
          <cell r="D678" t="str">
            <v>SEGURIDAD</v>
          </cell>
          <cell r="E678" t="e">
            <v>#N/A</v>
          </cell>
          <cell r="F678">
            <v>38231</v>
          </cell>
          <cell r="G678">
            <v>38472</v>
          </cell>
          <cell r="H678">
            <v>27961</v>
          </cell>
          <cell r="I678" t="str">
            <v>M</v>
          </cell>
          <cell r="J678" t="str">
            <v>4595821</v>
          </cell>
          <cell r="K678">
            <v>600</v>
          </cell>
        </row>
        <row r="679">
          <cell r="A679" t="str">
            <v>10217047</v>
          </cell>
          <cell r="B679" t="str">
            <v>BAEZ ORE ELOY EUSEBIO</v>
          </cell>
          <cell r="C679" t="str">
            <v>28</v>
          </cell>
          <cell r="D679" t="str">
            <v>AUXILIAR</v>
          </cell>
          <cell r="E679" t="str">
            <v>OFICINA DE ESTADISTICA E INFORMATICA</v>
          </cell>
          <cell r="F679">
            <v>38231</v>
          </cell>
          <cell r="H679">
            <v>27736</v>
          </cell>
          <cell r="I679" t="str">
            <v>M</v>
          </cell>
          <cell r="J679" t="str">
            <v>5470431</v>
          </cell>
          <cell r="K679">
            <v>700</v>
          </cell>
        </row>
        <row r="680">
          <cell r="A680" t="str">
            <v>09540569</v>
          </cell>
          <cell r="B680" t="str">
            <v>SALAZAR SALAS LUCIA ESTHER</v>
          </cell>
          <cell r="C680" t="str">
            <v>10</v>
          </cell>
          <cell r="D680" t="str">
            <v>MEDICO</v>
          </cell>
          <cell r="E680" t="str">
            <v>DEPARTAMENTO DE MEDICINA</v>
          </cell>
          <cell r="F680">
            <v>38261</v>
          </cell>
          <cell r="H680">
            <v>26145</v>
          </cell>
          <cell r="I680" t="str">
            <v>F</v>
          </cell>
          <cell r="K680">
            <v>2200</v>
          </cell>
        </row>
        <row r="681">
          <cell r="A681" t="str">
            <v>09565071</v>
          </cell>
          <cell r="B681" t="str">
            <v>BUSTAMANTE ROMANI SANDRO</v>
          </cell>
          <cell r="C681" t="str">
            <v>10</v>
          </cell>
          <cell r="D681" t="str">
            <v>MEDICO</v>
          </cell>
          <cell r="E681" t="str">
            <v>DEPARTAMENTO DE ANESTESIOLOGIA</v>
          </cell>
          <cell r="F681">
            <v>38261</v>
          </cell>
          <cell r="H681">
            <v>25616</v>
          </cell>
          <cell r="I681" t="str">
            <v>M</v>
          </cell>
          <cell r="K681">
            <v>2200</v>
          </cell>
        </row>
        <row r="682">
          <cell r="A682" t="str">
            <v>21407106</v>
          </cell>
          <cell r="B682" t="str">
            <v>MIRANDA MOLINA LUIS WILFREDO</v>
          </cell>
          <cell r="C682" t="str">
            <v>10</v>
          </cell>
          <cell r="D682" t="str">
            <v>MEDICO</v>
          </cell>
          <cell r="E682" t="str">
            <v>UNIDAD DE CUIDADOS INTENSIVOS</v>
          </cell>
          <cell r="F682">
            <v>38276</v>
          </cell>
          <cell r="G682">
            <v>39416</v>
          </cell>
          <cell r="H682">
            <v>23590</v>
          </cell>
          <cell r="I682" t="str">
            <v>M</v>
          </cell>
          <cell r="K682">
            <v>2200</v>
          </cell>
        </row>
        <row r="683">
          <cell r="A683" t="str">
            <v>07253993</v>
          </cell>
          <cell r="B683" t="str">
            <v>NAVARRO CHAVEZ LUIS</v>
          </cell>
          <cell r="C683" t="str">
            <v>31</v>
          </cell>
          <cell r="D683" t="str">
            <v>SEGURIDAD</v>
          </cell>
          <cell r="E683" t="e">
            <v>#N/A</v>
          </cell>
          <cell r="F683">
            <v>38293</v>
          </cell>
          <cell r="G683">
            <v>38472</v>
          </cell>
          <cell r="H683">
            <v>24465</v>
          </cell>
          <cell r="I683" t="str">
            <v>M</v>
          </cell>
          <cell r="K683">
            <v>700</v>
          </cell>
        </row>
        <row r="684">
          <cell r="A684" t="str">
            <v>16721219</v>
          </cell>
          <cell r="B684" t="str">
            <v>PERINANGO PRIETO NATALIA GISELA</v>
          </cell>
          <cell r="C684" t="str">
            <v>15</v>
          </cell>
          <cell r="D684" t="str">
            <v>ENFERMERA</v>
          </cell>
          <cell r="E684" t="str">
            <v>DEPARTAMENTO DE ENFERMERIA-ENFERMERAS</v>
          </cell>
          <cell r="F684">
            <v>38296</v>
          </cell>
          <cell r="G684">
            <v>38748</v>
          </cell>
          <cell r="H684">
            <v>27185</v>
          </cell>
          <cell r="I684" t="str">
            <v>F</v>
          </cell>
          <cell r="K684">
            <v>700</v>
          </cell>
        </row>
        <row r="685">
          <cell r="A685" t="str">
            <v>06817020</v>
          </cell>
          <cell r="B685" t="str">
            <v>BUSTAMANTE SALAS JOSE MANUEL</v>
          </cell>
          <cell r="C685" t="str">
            <v>60</v>
          </cell>
          <cell r="D685" t="str">
            <v>LAVANDERIA</v>
          </cell>
          <cell r="E685" t="str">
            <v>UNIDAD DE MANTTO. Y SERVICIOS GENERALES</v>
          </cell>
          <cell r="F685">
            <v>38293</v>
          </cell>
          <cell r="H685">
            <v>22848</v>
          </cell>
          <cell r="I685" t="str">
            <v>M</v>
          </cell>
          <cell r="K685">
            <v>800</v>
          </cell>
        </row>
        <row r="686">
          <cell r="A686" t="str">
            <v>08133194</v>
          </cell>
          <cell r="B686" t="str">
            <v>CELIS MELENDEZ TANIA</v>
          </cell>
          <cell r="C686" t="str">
            <v>10</v>
          </cell>
          <cell r="D686" t="str">
            <v>MEDICO</v>
          </cell>
          <cell r="E686" t="str">
            <v>UNIDAD DE MEDICINA FISICA REHABILITACION</v>
          </cell>
          <cell r="F686">
            <v>38293</v>
          </cell>
          <cell r="G686">
            <v>39233</v>
          </cell>
          <cell r="H686">
            <v>25404</v>
          </cell>
          <cell r="I686" t="str">
            <v>F</v>
          </cell>
          <cell r="K686">
            <v>2000</v>
          </cell>
        </row>
        <row r="687">
          <cell r="A687" t="str">
            <v>32762300</v>
          </cell>
          <cell r="B687" t="str">
            <v>SAGASTEGUI SOTO ARTURO AMPELIO III</v>
          </cell>
          <cell r="C687" t="str">
            <v>10</v>
          </cell>
          <cell r="D687" t="str">
            <v>MEDICO</v>
          </cell>
          <cell r="E687" t="str">
            <v>DEPARTAMENTO DE LABORATORIO CLINICO</v>
          </cell>
          <cell r="F687">
            <v>38307</v>
          </cell>
          <cell r="G687">
            <v>38352</v>
          </cell>
          <cell r="H687">
            <v>23785</v>
          </cell>
          <cell r="I687" t="str">
            <v>M</v>
          </cell>
          <cell r="J687" t="str">
            <v>9686104</v>
          </cell>
          <cell r="K687">
            <v>1500</v>
          </cell>
        </row>
        <row r="688">
          <cell r="A688" t="str">
            <v>41365709</v>
          </cell>
          <cell r="B688" t="str">
            <v>MACAZANA CHIRINOS EPIFANIA LIZ</v>
          </cell>
          <cell r="C688" t="str">
            <v>27</v>
          </cell>
          <cell r="D688" t="str">
            <v>TECNICO</v>
          </cell>
          <cell r="E688" t="str">
            <v>DEPARTAMENTO DE FARMACIA</v>
          </cell>
          <cell r="F688">
            <v>38315</v>
          </cell>
          <cell r="H688">
            <v>30144</v>
          </cell>
          <cell r="I688" t="str">
            <v>F</v>
          </cell>
          <cell r="J688" t="str">
            <v>4209994</v>
          </cell>
          <cell r="K688">
            <v>700</v>
          </cell>
        </row>
        <row r="689">
          <cell r="A689" t="str">
            <v>08625550</v>
          </cell>
          <cell r="B689" t="str">
            <v>VILLANUEVA CUSIHUALLPA LUIS</v>
          </cell>
          <cell r="C689" t="str">
            <v>13</v>
          </cell>
          <cell r="D689" t="str">
            <v>FARMACEUTICO</v>
          </cell>
          <cell r="E689" t="str">
            <v>DEPARTAMENTO DE FARMACIA</v>
          </cell>
          <cell r="F689">
            <v>38315</v>
          </cell>
          <cell r="G689">
            <v>38564</v>
          </cell>
          <cell r="H689">
            <v>24408</v>
          </cell>
          <cell r="I689" t="str">
            <v>M</v>
          </cell>
          <cell r="J689" t="str">
            <v>4817137</v>
          </cell>
          <cell r="K689">
            <v>900</v>
          </cell>
        </row>
        <row r="690">
          <cell r="A690" t="str">
            <v>09676813</v>
          </cell>
          <cell r="B690" t="str">
            <v>ZAVALETA RODRIGUEZ ABEL WILSON</v>
          </cell>
          <cell r="C690" t="str">
            <v>10</v>
          </cell>
          <cell r="D690" t="str">
            <v>MEDICO</v>
          </cell>
          <cell r="E690" t="str">
            <v>DEPARTAMENTO DE ANESTESIOLOGIA</v>
          </cell>
          <cell r="F690">
            <v>38293</v>
          </cell>
          <cell r="H690">
            <v>19860</v>
          </cell>
          <cell r="I690" t="str">
            <v>M</v>
          </cell>
          <cell r="K690">
            <v>2200</v>
          </cell>
        </row>
        <row r="691">
          <cell r="A691" t="str">
            <v>06171635</v>
          </cell>
          <cell r="B691" t="str">
            <v>GABINO ELERA VICTOR MANUEL</v>
          </cell>
          <cell r="C691" t="str">
            <v>22</v>
          </cell>
          <cell r="D691" t="str">
            <v>PERSONAL  EVENTUAL</v>
          </cell>
          <cell r="E691" t="str">
            <v>DIRECCION ADMINISTRATIVA</v>
          </cell>
          <cell r="F691">
            <v>38293</v>
          </cell>
          <cell r="G691">
            <v>38321</v>
          </cell>
          <cell r="H691">
            <v>18768</v>
          </cell>
          <cell r="I691" t="str">
            <v>M</v>
          </cell>
          <cell r="K691">
            <v>670</v>
          </cell>
        </row>
        <row r="692">
          <cell r="A692" t="str">
            <v>43065020</v>
          </cell>
          <cell r="B692" t="str">
            <v>TAPIA CUBA MARIA BERBELINA</v>
          </cell>
          <cell r="C692" t="str">
            <v>27</v>
          </cell>
          <cell r="D692" t="str">
            <v>TECNICO</v>
          </cell>
          <cell r="E692" t="str">
            <v>DEPARTAMENTO DE FARMACIA</v>
          </cell>
          <cell r="F692">
            <v>38315</v>
          </cell>
          <cell r="H692">
            <v>31152</v>
          </cell>
          <cell r="I692" t="str">
            <v>F</v>
          </cell>
          <cell r="J692" t="str">
            <v>5709742</v>
          </cell>
          <cell r="K692">
            <v>700</v>
          </cell>
        </row>
        <row r="693">
          <cell r="A693" t="str">
            <v>07287369</v>
          </cell>
          <cell r="B693" t="str">
            <v>CALDERON BLANCO CLAUDIO ABELARDO</v>
          </cell>
          <cell r="C693" t="str">
            <v>31</v>
          </cell>
          <cell r="D693" t="str">
            <v>SEGURIDAD</v>
          </cell>
          <cell r="E693" t="e">
            <v>#N/A</v>
          </cell>
          <cell r="F693">
            <v>38309</v>
          </cell>
          <cell r="G693">
            <v>38472</v>
          </cell>
          <cell r="H693">
            <v>22584</v>
          </cell>
          <cell r="I693" t="str">
            <v>M</v>
          </cell>
          <cell r="J693" t="str">
            <v>8533262</v>
          </cell>
          <cell r="K693">
            <v>600</v>
          </cell>
        </row>
        <row r="694">
          <cell r="A694" t="str">
            <v>41551054</v>
          </cell>
          <cell r="B694" t="str">
            <v>CHUQUIN SALAS JUAN EDUARDO</v>
          </cell>
          <cell r="C694" t="str">
            <v>27</v>
          </cell>
          <cell r="D694" t="str">
            <v>TECNICO</v>
          </cell>
          <cell r="E694" t="str">
            <v>DEPARTAMENTO DE FARMACIA</v>
          </cell>
          <cell r="F694">
            <v>38315</v>
          </cell>
          <cell r="H694">
            <v>30266</v>
          </cell>
          <cell r="I694" t="str">
            <v>M</v>
          </cell>
          <cell r="J694" t="str">
            <v>3305709</v>
          </cell>
          <cell r="K694">
            <v>700</v>
          </cell>
        </row>
        <row r="695">
          <cell r="A695" t="str">
            <v>41188821</v>
          </cell>
          <cell r="B695" t="str">
            <v>YATACO GUERRA HENRY ELENER</v>
          </cell>
          <cell r="C695" t="str">
            <v>27</v>
          </cell>
          <cell r="D695" t="str">
            <v>TECNICO</v>
          </cell>
          <cell r="E695" t="str">
            <v>DEPARTAMENTO DE FARMACIA</v>
          </cell>
          <cell r="F695">
            <v>38315</v>
          </cell>
          <cell r="H695">
            <v>29906</v>
          </cell>
          <cell r="I695" t="str">
            <v>M</v>
          </cell>
          <cell r="J695" t="str">
            <v>9298809</v>
          </cell>
          <cell r="K695">
            <v>700</v>
          </cell>
        </row>
        <row r="696">
          <cell r="A696" t="str">
            <v>04652853</v>
          </cell>
          <cell r="B696" t="str">
            <v>BAYLON MONTOYA ALEX RICARDO</v>
          </cell>
          <cell r="C696" t="str">
            <v>17</v>
          </cell>
          <cell r="D696" t="str">
            <v>PROGRAMADOR</v>
          </cell>
          <cell r="E696" t="str">
            <v>DEPARTAMENTO DE FARMACIA</v>
          </cell>
          <cell r="F696">
            <v>38315</v>
          </cell>
          <cell r="G696">
            <v>39325</v>
          </cell>
          <cell r="H696">
            <v>28046</v>
          </cell>
          <cell r="I696" t="str">
            <v>M</v>
          </cell>
          <cell r="J696" t="str">
            <v>3237615</v>
          </cell>
          <cell r="K696">
            <v>1100</v>
          </cell>
        </row>
        <row r="697">
          <cell r="A697" t="str">
            <v>16806140</v>
          </cell>
          <cell r="B697" t="str">
            <v>VALIENTE MENDOZA ANGEL HIGINIO</v>
          </cell>
          <cell r="C697" t="str">
            <v>31</v>
          </cell>
          <cell r="D697" t="str">
            <v>SEGURIDAD</v>
          </cell>
          <cell r="E697" t="e">
            <v>#N/A</v>
          </cell>
          <cell r="F697">
            <v>38322</v>
          </cell>
          <cell r="G697">
            <v>38472</v>
          </cell>
          <cell r="H697">
            <v>27112</v>
          </cell>
          <cell r="I697" t="str">
            <v>M</v>
          </cell>
          <cell r="J697" t="str">
            <v>6535767</v>
          </cell>
          <cell r="K697">
            <v>600</v>
          </cell>
        </row>
        <row r="698">
          <cell r="A698" t="str">
            <v>10198431</v>
          </cell>
          <cell r="B698" t="str">
            <v>RODRIGUEZ ESTALLA ROCIO DIANA</v>
          </cell>
          <cell r="C698" t="str">
            <v>15</v>
          </cell>
          <cell r="D698" t="str">
            <v>ENFERMERA</v>
          </cell>
          <cell r="E698" t="str">
            <v>DEPARTAMENTO DE ENFERMERIA-ENFERMERAS</v>
          </cell>
          <cell r="F698">
            <v>38322</v>
          </cell>
          <cell r="G698">
            <v>39436</v>
          </cell>
          <cell r="H698">
            <v>27539</v>
          </cell>
          <cell r="I698" t="str">
            <v>F</v>
          </cell>
          <cell r="J698" t="str">
            <v>5290433</v>
          </cell>
          <cell r="K698">
            <v>1000</v>
          </cell>
        </row>
        <row r="699">
          <cell r="A699" t="str">
            <v>40083296</v>
          </cell>
          <cell r="B699" t="str">
            <v>ROSSELL AGUILAR BLANCA</v>
          </cell>
          <cell r="C699" t="str">
            <v>15</v>
          </cell>
          <cell r="D699" t="str">
            <v>ENFERMERA</v>
          </cell>
          <cell r="E699" t="str">
            <v>DEPARTAMENTO DE ENFERMERIA-ENFERMERAS</v>
          </cell>
          <cell r="F699">
            <v>38322</v>
          </cell>
          <cell r="G699">
            <v>39294</v>
          </cell>
          <cell r="H699">
            <v>28857</v>
          </cell>
          <cell r="I699" t="str">
            <v>F</v>
          </cell>
          <cell r="K699">
            <v>850</v>
          </cell>
        </row>
        <row r="700">
          <cell r="A700" t="str">
            <v>10750827</v>
          </cell>
          <cell r="B700" t="str">
            <v>PRADO CHAUCA YOLANDA ESTHER</v>
          </cell>
          <cell r="C700" t="str">
            <v>30</v>
          </cell>
          <cell r="D700" t="str">
            <v>TECNICO EN ENFERMERIA</v>
          </cell>
          <cell r="E700" t="str">
            <v>DEPARTAMENTO DE ENFERMERIA-PERSONAL TECNICO</v>
          </cell>
          <cell r="F700">
            <v>38322</v>
          </cell>
          <cell r="H700">
            <v>28279</v>
          </cell>
          <cell r="I700" t="str">
            <v>F</v>
          </cell>
          <cell r="K700">
            <v>700</v>
          </cell>
        </row>
        <row r="701">
          <cell r="A701" t="str">
            <v>42779505</v>
          </cell>
          <cell r="B701" t="str">
            <v>PALOMINO HERMOZA DANNY JOSEPH</v>
          </cell>
          <cell r="C701" t="str">
            <v>27</v>
          </cell>
          <cell r="D701" t="str">
            <v>TECNICO</v>
          </cell>
          <cell r="E701" t="str">
            <v>DEPARTAMENTO DE NUTRICION</v>
          </cell>
          <cell r="F701">
            <v>38322</v>
          </cell>
          <cell r="H701">
            <v>31043</v>
          </cell>
          <cell r="I701" t="str">
            <v>M</v>
          </cell>
          <cell r="J701" t="str">
            <v>3625452</v>
          </cell>
          <cell r="K701">
            <v>700</v>
          </cell>
        </row>
        <row r="702">
          <cell r="A702" t="str">
            <v>10494401</v>
          </cell>
          <cell r="B702" t="str">
            <v>SALIRROSAS PECHE MARINA ESTHER</v>
          </cell>
          <cell r="C702" t="str">
            <v>15</v>
          </cell>
          <cell r="D702" t="str">
            <v>ENFERMERA</v>
          </cell>
          <cell r="E702" t="str">
            <v>DEPARTAMENTO DE ENFERMERIA-ENFERMERAS</v>
          </cell>
          <cell r="F702">
            <v>38328</v>
          </cell>
          <cell r="G702">
            <v>39141</v>
          </cell>
          <cell r="H702">
            <v>20548</v>
          </cell>
          <cell r="I702" t="str">
            <v>F</v>
          </cell>
          <cell r="K702">
            <v>700</v>
          </cell>
        </row>
        <row r="703">
          <cell r="A703" t="str">
            <v>08349755</v>
          </cell>
          <cell r="B703" t="str">
            <v>SUCA PARI TEOFILA</v>
          </cell>
          <cell r="C703" t="str">
            <v>30</v>
          </cell>
          <cell r="D703" t="str">
            <v>TECNICO EN ENFERMERIA</v>
          </cell>
          <cell r="E703" t="str">
            <v>DEPARTAMENTO DE DIAGNOSTICO POR IMAGENES</v>
          </cell>
          <cell r="F703">
            <v>38322</v>
          </cell>
          <cell r="H703">
            <v>20658</v>
          </cell>
          <cell r="I703" t="str">
            <v>F</v>
          </cell>
          <cell r="J703" t="str">
            <v>8535057</v>
          </cell>
          <cell r="K703">
            <v>700</v>
          </cell>
        </row>
        <row r="704">
          <cell r="A704" t="str">
            <v>10109403</v>
          </cell>
          <cell r="B704" t="str">
            <v>BENAVIDES SAMAME ALEJANDRO DANIEL</v>
          </cell>
          <cell r="C704" t="str">
            <v>10</v>
          </cell>
          <cell r="D704" t="str">
            <v>MEDICO</v>
          </cell>
          <cell r="E704" t="str">
            <v>DEPARTAMENTO DE ANATOMIA PATOLOGICA</v>
          </cell>
          <cell r="F704">
            <v>38345</v>
          </cell>
          <cell r="H704">
            <v>26909</v>
          </cell>
          <cell r="I704" t="str">
            <v>M</v>
          </cell>
          <cell r="J704" t="str">
            <v>6316860</v>
          </cell>
          <cell r="K704">
            <v>2200</v>
          </cell>
        </row>
        <row r="705">
          <cell r="A705" t="str">
            <v>10040157</v>
          </cell>
          <cell r="B705" t="str">
            <v>PAUCAR FERNANDEZ YLDEFONSA TRINIDAD</v>
          </cell>
          <cell r="C705" t="str">
            <v>15</v>
          </cell>
          <cell r="D705" t="str">
            <v>ENFERMERA</v>
          </cell>
          <cell r="E705" t="str">
            <v>OFICINA DE SEGUROS</v>
          </cell>
          <cell r="F705">
            <v>38322</v>
          </cell>
          <cell r="H705">
            <v>25936</v>
          </cell>
          <cell r="I705" t="str">
            <v>F</v>
          </cell>
          <cell r="J705" t="str">
            <v>4781095</v>
          </cell>
          <cell r="K705">
            <v>1000</v>
          </cell>
        </row>
        <row r="706">
          <cell r="A706" t="str">
            <v>06527490</v>
          </cell>
          <cell r="B706" t="str">
            <v>ESPINOLA ZAVALETA NELVER MELVIN</v>
          </cell>
          <cell r="C706" t="str">
            <v>10</v>
          </cell>
          <cell r="D706" t="str">
            <v>MEDICO</v>
          </cell>
          <cell r="E706" t="str">
            <v>UNIDAD DE EMERGENCIA</v>
          </cell>
          <cell r="F706">
            <v>38345</v>
          </cell>
          <cell r="G706">
            <v>38717</v>
          </cell>
          <cell r="H706">
            <v>24552</v>
          </cell>
          <cell r="I706" t="str">
            <v>M</v>
          </cell>
          <cell r="J706" t="str">
            <v>5611904</v>
          </cell>
          <cell r="K706">
            <v>1800</v>
          </cell>
        </row>
        <row r="707">
          <cell r="A707" t="str">
            <v>08667236</v>
          </cell>
          <cell r="B707" t="str">
            <v>BARRIOS MOROCHO JUAN LUIS</v>
          </cell>
          <cell r="C707" t="str">
            <v>10</v>
          </cell>
          <cell r="D707" t="str">
            <v>MEDICO</v>
          </cell>
          <cell r="E707" t="str">
            <v>UNIDAD DE EMERGENCIA</v>
          </cell>
          <cell r="F707">
            <v>38345</v>
          </cell>
          <cell r="G707">
            <v>39172</v>
          </cell>
          <cell r="H707">
            <v>24701</v>
          </cell>
          <cell r="I707" t="str">
            <v>M</v>
          </cell>
          <cell r="J707" t="str">
            <v>5691602</v>
          </cell>
          <cell r="K707">
            <v>1800</v>
          </cell>
        </row>
        <row r="708">
          <cell r="A708" t="str">
            <v>09633648</v>
          </cell>
          <cell r="B708" t="str">
            <v>GARATE LEON NICOLAS RAUL</v>
          </cell>
          <cell r="C708" t="str">
            <v>10</v>
          </cell>
          <cell r="D708" t="str">
            <v>MEDICO</v>
          </cell>
          <cell r="E708" t="str">
            <v>DEPARTAMENTO DE CIRUGIA GENERAL</v>
          </cell>
          <cell r="F708">
            <v>38345</v>
          </cell>
          <cell r="H708">
            <v>24170</v>
          </cell>
          <cell r="I708" t="str">
            <v>M</v>
          </cell>
          <cell r="J708" t="str">
            <v>8758587</v>
          </cell>
          <cell r="K708">
            <v>2200</v>
          </cell>
        </row>
        <row r="709">
          <cell r="A709" t="str">
            <v>08133455</v>
          </cell>
          <cell r="B709" t="str">
            <v>CAIRO ARELLANO MELVA YSELA</v>
          </cell>
          <cell r="C709" t="str">
            <v>13</v>
          </cell>
          <cell r="D709" t="str">
            <v>FARMACEUTICO</v>
          </cell>
          <cell r="E709" t="str">
            <v>DEPARTAMENTO DE FARMACIA</v>
          </cell>
          <cell r="F709">
            <v>38338</v>
          </cell>
          <cell r="H709">
            <v>25454</v>
          </cell>
          <cell r="I709" t="str">
            <v>F</v>
          </cell>
          <cell r="J709" t="str">
            <v>4597210</v>
          </cell>
          <cell r="K709">
            <v>1200</v>
          </cell>
        </row>
        <row r="710">
          <cell r="A710" t="str">
            <v>07512679</v>
          </cell>
          <cell r="B710" t="str">
            <v>FABIAN SACIGA ANA ANGELICA</v>
          </cell>
          <cell r="C710" t="str">
            <v>15</v>
          </cell>
          <cell r="D710" t="str">
            <v>ENFERMERA</v>
          </cell>
          <cell r="E710" t="str">
            <v>DEPARTAMENTO DE ENFERMERIA-ENFERMERAS</v>
          </cell>
          <cell r="F710">
            <v>38349</v>
          </cell>
          <cell r="G710">
            <v>39051</v>
          </cell>
          <cell r="H710">
            <v>27937</v>
          </cell>
          <cell r="I710" t="str">
            <v>F</v>
          </cell>
          <cell r="J710" t="str">
            <v>3243611</v>
          </cell>
          <cell r="K710">
            <v>700</v>
          </cell>
        </row>
        <row r="711">
          <cell r="A711" t="str">
            <v>27432848</v>
          </cell>
          <cell r="B711" t="str">
            <v>MEGO TARRILLO ALEX OSIAS</v>
          </cell>
          <cell r="C711" t="str">
            <v>15</v>
          </cell>
          <cell r="D711" t="str">
            <v>ENFERMERA</v>
          </cell>
          <cell r="E711" t="str">
            <v>DEPARTAMENTO DE ENFERMERIA-ENFERMERAS</v>
          </cell>
          <cell r="F711">
            <v>38349</v>
          </cell>
          <cell r="H711">
            <v>27864</v>
          </cell>
          <cell r="I711" t="str">
            <v>M</v>
          </cell>
          <cell r="J711" t="str">
            <v>3851604</v>
          </cell>
          <cell r="K711">
            <v>1000</v>
          </cell>
        </row>
        <row r="712">
          <cell r="A712" t="str">
            <v>40296485</v>
          </cell>
          <cell r="B712" t="str">
            <v>AYQUIPA CASAS CARMEN ROSA</v>
          </cell>
          <cell r="C712" t="str">
            <v>15</v>
          </cell>
          <cell r="D712" t="str">
            <v>ENFERMERA</v>
          </cell>
          <cell r="E712" t="str">
            <v>DEPARTAMENTO DE ENFERMERIA-ENFERMERAS</v>
          </cell>
          <cell r="F712">
            <v>38358</v>
          </cell>
          <cell r="G712">
            <v>39233</v>
          </cell>
          <cell r="H712">
            <v>29052</v>
          </cell>
          <cell r="I712" t="str">
            <v>F</v>
          </cell>
          <cell r="J712" t="str">
            <v>4855074</v>
          </cell>
          <cell r="K712">
            <v>850</v>
          </cell>
        </row>
        <row r="713">
          <cell r="A713" t="str">
            <v>08275826</v>
          </cell>
          <cell r="B713" t="str">
            <v>CANO DEL CARPIO ROXANA OFELIA</v>
          </cell>
          <cell r="C713" t="str">
            <v>10</v>
          </cell>
          <cell r="D713" t="str">
            <v>MEDICO</v>
          </cell>
          <cell r="E713" t="str">
            <v>DEPARTAMENTO DE LABORATORIO CLINICO</v>
          </cell>
          <cell r="F713">
            <v>38353</v>
          </cell>
          <cell r="G713">
            <v>38564</v>
          </cell>
          <cell r="H713">
            <v>25259</v>
          </cell>
          <cell r="I713" t="str">
            <v>F</v>
          </cell>
          <cell r="J713" t="str">
            <v>4405236</v>
          </cell>
          <cell r="K713">
            <v>1600</v>
          </cell>
        </row>
        <row r="714">
          <cell r="A714" t="str">
            <v>41905224</v>
          </cell>
          <cell r="B714" t="str">
            <v>CASAS FIERRO ERICK DANNY</v>
          </cell>
          <cell r="C714" t="str">
            <v>27</v>
          </cell>
          <cell r="D714" t="str">
            <v>TECNICO</v>
          </cell>
          <cell r="E714" t="str">
            <v>DEPARTAMENTO DE NUTRICION</v>
          </cell>
          <cell r="F714">
            <v>38349</v>
          </cell>
          <cell r="H714">
            <v>30329</v>
          </cell>
          <cell r="I714" t="str">
            <v>M</v>
          </cell>
          <cell r="K714">
            <v>700</v>
          </cell>
        </row>
        <row r="715">
          <cell r="A715" t="str">
            <v>09460245</v>
          </cell>
          <cell r="B715" t="str">
            <v>GALVAN DORIA MARCO ANTONIO</v>
          </cell>
          <cell r="C715" t="str">
            <v>27</v>
          </cell>
          <cell r="D715" t="str">
            <v>TECNICO</v>
          </cell>
          <cell r="E715" t="str">
            <v>DEPARTAMENTO DE NUTRICION</v>
          </cell>
          <cell r="F715">
            <v>38349</v>
          </cell>
          <cell r="H715">
            <v>25901</v>
          </cell>
          <cell r="I715" t="str">
            <v>M</v>
          </cell>
          <cell r="J715" t="str">
            <v>4321694</v>
          </cell>
          <cell r="K715">
            <v>700</v>
          </cell>
        </row>
        <row r="716">
          <cell r="A716" t="str">
            <v>09652816</v>
          </cell>
          <cell r="B716" t="str">
            <v>MAMANI HUAMAN ELENA</v>
          </cell>
          <cell r="C716" t="str">
            <v>27</v>
          </cell>
          <cell r="D716" t="str">
            <v>TECNICO</v>
          </cell>
          <cell r="E716" t="str">
            <v>DEPARTAMENTO DE NUTRICION</v>
          </cell>
          <cell r="F716">
            <v>38353</v>
          </cell>
          <cell r="G716">
            <v>39355</v>
          </cell>
          <cell r="H716">
            <v>25968</v>
          </cell>
          <cell r="I716" t="str">
            <v>F</v>
          </cell>
          <cell r="J716" t="str">
            <v>5850405</v>
          </cell>
          <cell r="K716">
            <v>600</v>
          </cell>
        </row>
        <row r="717">
          <cell r="A717" t="str">
            <v>10177094</v>
          </cell>
          <cell r="B717" t="str">
            <v>OSCANOA GUTIERREZ MONICA LUZ</v>
          </cell>
          <cell r="C717" t="str">
            <v>10</v>
          </cell>
          <cell r="D717" t="str">
            <v>MEDICO</v>
          </cell>
          <cell r="E717" t="str">
            <v>DEPARTAMENTO DE PEDIATRIA</v>
          </cell>
          <cell r="F717">
            <v>38355</v>
          </cell>
          <cell r="G717">
            <v>38595</v>
          </cell>
          <cell r="H717">
            <v>25750</v>
          </cell>
          <cell r="I717" t="str">
            <v>F</v>
          </cell>
          <cell r="J717" t="str">
            <v>3487764</v>
          </cell>
          <cell r="K717">
            <v>1600</v>
          </cell>
        </row>
        <row r="718">
          <cell r="A718" t="str">
            <v>29560537</v>
          </cell>
          <cell r="B718" t="str">
            <v>REYMER REINOSO DE RONDON DORIS CONNIE</v>
          </cell>
          <cell r="C718" t="str">
            <v>10</v>
          </cell>
          <cell r="D718" t="str">
            <v>MEDICO</v>
          </cell>
          <cell r="E718" t="str">
            <v>UNIDAD DE MEDICINA FISICA REHABILITACION</v>
          </cell>
          <cell r="F718">
            <v>38353</v>
          </cell>
          <cell r="G718">
            <v>39233</v>
          </cell>
          <cell r="H718">
            <v>26026</v>
          </cell>
          <cell r="I718" t="str">
            <v>F</v>
          </cell>
          <cell r="J718" t="str">
            <v>5645562</v>
          </cell>
          <cell r="K718">
            <v>2000</v>
          </cell>
        </row>
        <row r="719">
          <cell r="A719" t="str">
            <v>07277999</v>
          </cell>
          <cell r="B719" t="str">
            <v>FLOREZ HUERTA ANA FRANCIS</v>
          </cell>
          <cell r="C719" t="str">
            <v>50</v>
          </cell>
          <cell r="D719" t="str">
            <v>TECNOLOGO MEDICO</v>
          </cell>
          <cell r="E719" t="str">
            <v>DEPARTAMENTO DE LABORATORIO CLINICO</v>
          </cell>
          <cell r="F719">
            <v>38349</v>
          </cell>
          <cell r="H719">
            <v>22841</v>
          </cell>
          <cell r="I719" t="str">
            <v>F</v>
          </cell>
          <cell r="J719" t="str">
            <v>3484375</v>
          </cell>
          <cell r="K719">
            <v>1000</v>
          </cell>
        </row>
        <row r="720">
          <cell r="A720" t="str">
            <v>06213131</v>
          </cell>
          <cell r="B720" t="str">
            <v>SIGUAS PALOMINO DE BRAVO CARMEN SABEL</v>
          </cell>
          <cell r="C720" t="str">
            <v>27</v>
          </cell>
          <cell r="D720" t="str">
            <v>TECNICO</v>
          </cell>
          <cell r="E720" t="str">
            <v>DEPARTAMENTO DE ANATOMIA PATOLOGICA</v>
          </cell>
          <cell r="F720">
            <v>38366</v>
          </cell>
          <cell r="G720">
            <v>38595</v>
          </cell>
          <cell r="H720">
            <v>15874</v>
          </cell>
          <cell r="I720" t="str">
            <v>F</v>
          </cell>
          <cell r="J720" t="str">
            <v>5859278</v>
          </cell>
          <cell r="K720">
            <v>500</v>
          </cell>
        </row>
        <row r="721">
          <cell r="A721" t="str">
            <v>41747703</v>
          </cell>
          <cell r="B721" t="str">
            <v>ROMAN GIRON ROSA MARIA</v>
          </cell>
          <cell r="C721" t="str">
            <v>30</v>
          </cell>
          <cell r="D721" t="str">
            <v>TECNICO EN ENFERMERIA</v>
          </cell>
          <cell r="E721" t="str">
            <v>DEPARTAMENTO DE ENFERMERIA-PERSONAL TECNICO</v>
          </cell>
          <cell r="F721">
            <v>38384</v>
          </cell>
          <cell r="H721">
            <v>30481</v>
          </cell>
          <cell r="I721" t="str">
            <v>F</v>
          </cell>
          <cell r="K721">
            <v>700</v>
          </cell>
        </row>
        <row r="722">
          <cell r="A722" t="str">
            <v>41209754</v>
          </cell>
          <cell r="B722" t="str">
            <v>CCOYLLO PIRCA HENRY CRISTHIAN</v>
          </cell>
          <cell r="C722" t="str">
            <v>28</v>
          </cell>
          <cell r="D722" t="str">
            <v>AUXILIAR</v>
          </cell>
          <cell r="E722" t="str">
            <v>UNIDAD DE MANTTO. Y SERVICIOS GENERALES</v>
          </cell>
          <cell r="F722">
            <v>38394</v>
          </cell>
          <cell r="G722">
            <v>38402</v>
          </cell>
          <cell r="H722">
            <v>29936</v>
          </cell>
          <cell r="I722" t="str">
            <v>M</v>
          </cell>
          <cell r="J722" t="str">
            <v>3271436</v>
          </cell>
          <cell r="K722">
            <v>500</v>
          </cell>
        </row>
        <row r="723">
          <cell r="A723" t="str">
            <v>40240991</v>
          </cell>
          <cell r="B723" t="str">
            <v>RAMOS GRIJALVA CHRISTIAN MANUEL</v>
          </cell>
          <cell r="C723" t="str">
            <v>30</v>
          </cell>
          <cell r="D723" t="str">
            <v>TECNICO EN ENFERMERIA</v>
          </cell>
          <cell r="E723" t="str">
            <v>DEPARTAMENTO DE ENFERMERIA-PERSONAL TECNICO</v>
          </cell>
          <cell r="F723">
            <v>38397</v>
          </cell>
          <cell r="H723">
            <v>29051</v>
          </cell>
          <cell r="I723" t="str">
            <v>M</v>
          </cell>
          <cell r="J723" t="str">
            <v>3274052</v>
          </cell>
          <cell r="K723">
            <v>700</v>
          </cell>
        </row>
        <row r="724">
          <cell r="A724" t="str">
            <v>09833607</v>
          </cell>
          <cell r="B724" t="str">
            <v>PINEDO RAMOS JUDITH NARCIZA</v>
          </cell>
          <cell r="C724" t="str">
            <v>39</v>
          </cell>
          <cell r="D724" t="str">
            <v>NUTRICIONISTA</v>
          </cell>
          <cell r="E724" t="str">
            <v>DEPARTAMENTO DE NUTRICION</v>
          </cell>
          <cell r="F724">
            <v>38384</v>
          </cell>
          <cell r="H724">
            <v>27380</v>
          </cell>
          <cell r="I724" t="str">
            <v>F</v>
          </cell>
          <cell r="J724" t="str">
            <v>2587586</v>
          </cell>
          <cell r="K724">
            <v>1000</v>
          </cell>
        </row>
        <row r="725">
          <cell r="A725" t="str">
            <v>07466859</v>
          </cell>
          <cell r="B725" t="str">
            <v>DE LA CRUZ PRADO JULIA</v>
          </cell>
          <cell r="C725" t="str">
            <v>27</v>
          </cell>
          <cell r="D725" t="str">
            <v>TECNICO</v>
          </cell>
          <cell r="E725" t="str">
            <v>UNIDAD DE ADMINISTRACION DE ARCHIVOS</v>
          </cell>
          <cell r="F725">
            <v>38412</v>
          </cell>
          <cell r="H725">
            <v>25355</v>
          </cell>
          <cell r="I725" t="str">
            <v>F</v>
          </cell>
          <cell r="J725" t="str">
            <v>3473059</v>
          </cell>
          <cell r="K725">
            <v>700</v>
          </cell>
        </row>
        <row r="726">
          <cell r="A726" t="str">
            <v>25829605</v>
          </cell>
          <cell r="B726" t="str">
            <v>LEON REYES ERNESTO BENJAMIN</v>
          </cell>
          <cell r="C726" t="str">
            <v>27</v>
          </cell>
          <cell r="D726" t="str">
            <v>TECNICO</v>
          </cell>
          <cell r="E726" t="str">
            <v>DEPARTAMENTO DE ANATOMIA PATOLOGICA</v>
          </cell>
          <cell r="F726">
            <v>38404</v>
          </cell>
          <cell r="H726">
            <v>20228</v>
          </cell>
          <cell r="I726" t="str">
            <v>M</v>
          </cell>
          <cell r="J726" t="str">
            <v>5622162</v>
          </cell>
          <cell r="K726">
            <v>700</v>
          </cell>
        </row>
        <row r="727">
          <cell r="A727" t="str">
            <v>08883526</v>
          </cell>
          <cell r="B727" t="str">
            <v>BOBBIO PEREZ MILKO</v>
          </cell>
          <cell r="C727" t="str">
            <v>10</v>
          </cell>
          <cell r="D727" t="str">
            <v>MEDICO</v>
          </cell>
          <cell r="E727" t="str">
            <v>DEPARTAMENTO DE ANESTESIOLOGIA</v>
          </cell>
          <cell r="F727">
            <v>38392</v>
          </cell>
          <cell r="G727">
            <v>39182</v>
          </cell>
          <cell r="H727">
            <v>26623</v>
          </cell>
          <cell r="I727" t="str">
            <v>M</v>
          </cell>
          <cell r="J727" t="str">
            <v>4480807</v>
          </cell>
          <cell r="K727">
            <v>2000</v>
          </cell>
        </row>
        <row r="728">
          <cell r="A728" t="str">
            <v>10460023</v>
          </cell>
          <cell r="B728" t="str">
            <v>TIRADO ALBERCA JHANET MERLIN</v>
          </cell>
          <cell r="C728" t="str">
            <v>14</v>
          </cell>
          <cell r="D728" t="str">
            <v>PROFESIONAL NO MEDICO</v>
          </cell>
          <cell r="E728" t="str">
            <v>DEPARTAMENTO DE SERVICIO SOCIAL</v>
          </cell>
          <cell r="F728">
            <v>38399</v>
          </cell>
          <cell r="H728">
            <v>24908</v>
          </cell>
          <cell r="I728" t="str">
            <v>F</v>
          </cell>
          <cell r="J728" t="str">
            <v>3536192</v>
          </cell>
          <cell r="K728">
            <v>1000</v>
          </cell>
        </row>
        <row r="729">
          <cell r="A729" t="str">
            <v>10119830</v>
          </cell>
          <cell r="B729" t="str">
            <v>PICON CASTILLO LEONOR MARGARITA</v>
          </cell>
          <cell r="C729" t="str">
            <v>39</v>
          </cell>
          <cell r="D729" t="str">
            <v>NUTRICIONISTA</v>
          </cell>
          <cell r="E729" t="str">
            <v>DEPARTAMENTO DE NUTRICION</v>
          </cell>
          <cell r="F729">
            <v>38399</v>
          </cell>
          <cell r="G729">
            <v>38419</v>
          </cell>
          <cell r="H729">
            <v>27312</v>
          </cell>
          <cell r="I729" t="str">
            <v>F</v>
          </cell>
          <cell r="J729" t="str">
            <v>7164348</v>
          </cell>
          <cell r="K729">
            <v>700</v>
          </cell>
        </row>
        <row r="730">
          <cell r="A730" t="str">
            <v>09904291</v>
          </cell>
          <cell r="B730" t="str">
            <v>OLIVERA GALLEGOS JENNER SEMELY</v>
          </cell>
          <cell r="C730" t="str">
            <v>50</v>
          </cell>
          <cell r="D730" t="str">
            <v>TECNOLOGO MEDICO</v>
          </cell>
          <cell r="E730" t="str">
            <v>DEPARTAMENTO DE LABORATORIO CLINICO</v>
          </cell>
          <cell r="F730">
            <v>38398</v>
          </cell>
          <cell r="H730">
            <v>27366</v>
          </cell>
          <cell r="I730" t="str">
            <v>M</v>
          </cell>
          <cell r="J730" t="str">
            <v>5683089</v>
          </cell>
          <cell r="K730">
            <v>1000</v>
          </cell>
        </row>
        <row r="731">
          <cell r="A731" t="str">
            <v>10034552</v>
          </cell>
          <cell r="B731" t="str">
            <v>CAPIA CHOQUE ANGEL AMIDEY</v>
          </cell>
          <cell r="C731" t="str">
            <v>50</v>
          </cell>
          <cell r="D731" t="str">
            <v>TECNOLOGO MEDICO</v>
          </cell>
          <cell r="E731" t="str">
            <v>DEPARTAMENTO DE LABORATORIO CLINICO</v>
          </cell>
          <cell r="F731">
            <v>38398</v>
          </cell>
          <cell r="H731">
            <v>27923</v>
          </cell>
          <cell r="I731" t="str">
            <v>M</v>
          </cell>
          <cell r="J731" t="str">
            <v>2850866</v>
          </cell>
          <cell r="K731">
            <v>1000</v>
          </cell>
        </row>
        <row r="732">
          <cell r="A732" t="str">
            <v>40785819</v>
          </cell>
          <cell r="B732" t="str">
            <v>TORRES FERREYRA HECTOR DEYVIS</v>
          </cell>
          <cell r="C732" t="str">
            <v>70</v>
          </cell>
          <cell r="D732" t="str">
            <v>ARTESANO</v>
          </cell>
          <cell r="E732" t="str">
            <v>UNIDAD DE MEDICINA FISICA REHABILITACION</v>
          </cell>
          <cell r="F732">
            <v>38404</v>
          </cell>
          <cell r="G732">
            <v>38656</v>
          </cell>
          <cell r="H732">
            <v>29493</v>
          </cell>
          <cell r="I732" t="str">
            <v>M</v>
          </cell>
          <cell r="J732" t="str">
            <v>4717221</v>
          </cell>
          <cell r="K732">
            <v>500</v>
          </cell>
        </row>
        <row r="733">
          <cell r="A733" t="str">
            <v>10346467</v>
          </cell>
          <cell r="B733" t="str">
            <v>RAMIREZ TELLO MARIAM JULIA</v>
          </cell>
          <cell r="C733" t="str">
            <v>70</v>
          </cell>
          <cell r="D733" t="str">
            <v>ARTESANO</v>
          </cell>
          <cell r="E733" t="str">
            <v>UNIDAD DE MEDICINA FISICA REHABILITACION</v>
          </cell>
          <cell r="F733">
            <v>38404</v>
          </cell>
          <cell r="G733">
            <v>38656</v>
          </cell>
          <cell r="H733">
            <v>28163</v>
          </cell>
          <cell r="I733" t="str">
            <v>F</v>
          </cell>
          <cell r="J733" t="str">
            <v>4484889</v>
          </cell>
          <cell r="K733">
            <v>500</v>
          </cell>
        </row>
        <row r="734">
          <cell r="A734" t="str">
            <v>10304768</v>
          </cell>
          <cell r="B734" t="str">
            <v>CABELLO PARDO JAIME ISRAEL</v>
          </cell>
          <cell r="C734" t="str">
            <v>10</v>
          </cell>
          <cell r="D734" t="str">
            <v>MEDICO</v>
          </cell>
          <cell r="E734" t="str">
            <v>DEPARTAMENTO DE DIAGNOSTICO POR IMAGENES</v>
          </cell>
          <cell r="F734">
            <v>38415</v>
          </cell>
          <cell r="G734">
            <v>38442</v>
          </cell>
          <cell r="H734">
            <v>24979</v>
          </cell>
          <cell r="I734" t="str">
            <v>M</v>
          </cell>
          <cell r="J734" t="str">
            <v>4497365</v>
          </cell>
          <cell r="K734">
            <v>1500</v>
          </cell>
        </row>
        <row r="735">
          <cell r="A735" t="str">
            <v>10256374</v>
          </cell>
          <cell r="B735" t="str">
            <v>RIVEROS GALVEZ URSULA CECILIA</v>
          </cell>
          <cell r="C735" t="str">
            <v>39</v>
          </cell>
          <cell r="D735" t="str">
            <v>NUTRICIONISTA</v>
          </cell>
          <cell r="E735" t="str">
            <v>DEPARTAMENTO DE NUTRICION</v>
          </cell>
          <cell r="F735">
            <v>38423</v>
          </cell>
          <cell r="H735">
            <v>27977</v>
          </cell>
          <cell r="I735" t="str">
            <v>F</v>
          </cell>
          <cell r="J735" t="str">
            <v>5832593</v>
          </cell>
          <cell r="K735">
            <v>1000</v>
          </cell>
        </row>
        <row r="736">
          <cell r="A736" t="str">
            <v>41707975</v>
          </cell>
          <cell r="B736" t="str">
            <v>PALOMINO QUIJADA EBERT JOSE</v>
          </cell>
          <cell r="C736" t="str">
            <v>70</v>
          </cell>
          <cell r="D736" t="str">
            <v>ARTESANO</v>
          </cell>
          <cell r="E736" t="str">
            <v>UNIDAD DE MANTTO. Y SERVICIOS GENERALES</v>
          </cell>
          <cell r="F736">
            <v>38412</v>
          </cell>
          <cell r="G736">
            <v>39051</v>
          </cell>
          <cell r="H736">
            <v>30395</v>
          </cell>
          <cell r="I736" t="str">
            <v>M</v>
          </cell>
          <cell r="K736">
            <v>500</v>
          </cell>
        </row>
        <row r="737">
          <cell r="A737" t="str">
            <v>07397226</v>
          </cell>
          <cell r="B737" t="str">
            <v>ENRIQUEZ SALMON MARIA DEL CARMEN</v>
          </cell>
          <cell r="C737" t="str">
            <v>10</v>
          </cell>
          <cell r="D737" t="str">
            <v>MEDICO</v>
          </cell>
          <cell r="E737" t="str">
            <v>DEPARTAMENTO DE DIAGNOSTICO POR IMAGENES</v>
          </cell>
          <cell r="F737">
            <v>38443</v>
          </cell>
          <cell r="G737">
            <v>38533</v>
          </cell>
          <cell r="H737">
            <v>21169</v>
          </cell>
          <cell r="I737" t="str">
            <v>F</v>
          </cell>
          <cell r="K737">
            <v>1600</v>
          </cell>
        </row>
        <row r="738">
          <cell r="A738" t="str">
            <v>40353109</v>
          </cell>
          <cell r="B738" t="str">
            <v>VASQUEZ RIVERA NURY ROSA</v>
          </cell>
          <cell r="D738" t="e">
            <v>#N/A</v>
          </cell>
          <cell r="E738" t="str">
            <v>OFICINA DE COMUNICACIONES</v>
          </cell>
          <cell r="F738">
            <v>38457</v>
          </cell>
          <cell r="G738">
            <v>38533</v>
          </cell>
          <cell r="H738">
            <v>29123</v>
          </cell>
          <cell r="I738" t="str">
            <v>F</v>
          </cell>
          <cell r="J738" t="str">
            <v>2514504</v>
          </cell>
          <cell r="K738">
            <v>500</v>
          </cell>
        </row>
        <row r="739">
          <cell r="A739" t="str">
            <v>40891773</v>
          </cell>
          <cell r="B739" t="str">
            <v>HUAMANCHAO QUISPE SANDRA</v>
          </cell>
          <cell r="C739" t="str">
            <v>30</v>
          </cell>
          <cell r="D739" t="str">
            <v>TECNICO EN ENFERMERIA</v>
          </cell>
          <cell r="E739" t="str">
            <v>DEPARTAMENTO DE ENFERMERIA-PERSONAL TECNICO</v>
          </cell>
          <cell r="F739">
            <v>38457</v>
          </cell>
          <cell r="H739">
            <v>29693</v>
          </cell>
          <cell r="I739" t="str">
            <v>F</v>
          </cell>
          <cell r="J739" t="str">
            <v>3854225</v>
          </cell>
          <cell r="K739">
            <v>700</v>
          </cell>
        </row>
        <row r="740">
          <cell r="A740" t="str">
            <v>43478318</v>
          </cell>
          <cell r="B740" t="str">
            <v>CAHUA MORENO DENIS YASMIN</v>
          </cell>
          <cell r="D740" t="e">
            <v>#N/A</v>
          </cell>
          <cell r="E740" t="str">
            <v>OFICINA DE COMUNICACIONES</v>
          </cell>
          <cell r="F740">
            <v>38457</v>
          </cell>
          <cell r="G740">
            <v>38533</v>
          </cell>
          <cell r="H740">
            <v>31484</v>
          </cell>
          <cell r="I740" t="str">
            <v>F</v>
          </cell>
          <cell r="J740" t="str">
            <v>3850504</v>
          </cell>
          <cell r="K740">
            <v>500</v>
          </cell>
        </row>
        <row r="741">
          <cell r="A741" t="str">
            <v>10801784</v>
          </cell>
          <cell r="B741" t="str">
            <v>LLALLAHUI BERROCAL SONIA</v>
          </cell>
          <cell r="C741" t="str">
            <v>30</v>
          </cell>
          <cell r="D741" t="str">
            <v>TECNICO EN ENFERMERIA</v>
          </cell>
          <cell r="E741" t="str">
            <v>DEPARTAMENTO DE ENFERMERIA-PERSONAL TECNICO</v>
          </cell>
          <cell r="F741">
            <v>38457</v>
          </cell>
          <cell r="H741">
            <v>28649</v>
          </cell>
          <cell r="I741" t="str">
            <v>F</v>
          </cell>
          <cell r="J741" t="str">
            <v>3241747</v>
          </cell>
          <cell r="K741">
            <v>700</v>
          </cell>
        </row>
        <row r="742">
          <cell r="A742" t="str">
            <v>08311943</v>
          </cell>
          <cell r="B742" t="str">
            <v>COCHACHES AYLAS HECTOR ELEXANDER</v>
          </cell>
          <cell r="C742" t="str">
            <v>27</v>
          </cell>
          <cell r="D742" t="str">
            <v>TECNICO</v>
          </cell>
          <cell r="E742" t="str">
            <v>DIRECCION ADMINISTRATIVA</v>
          </cell>
          <cell r="F742">
            <v>38457</v>
          </cell>
          <cell r="H742">
            <v>21989</v>
          </cell>
          <cell r="I742" t="str">
            <v>M</v>
          </cell>
          <cell r="J742" t="str">
            <v>4585685</v>
          </cell>
          <cell r="K742">
            <v>700</v>
          </cell>
        </row>
        <row r="743">
          <cell r="A743" t="str">
            <v>10701859</v>
          </cell>
          <cell r="B743" t="str">
            <v>LLOCLLA MARTINEZ HERNAN</v>
          </cell>
          <cell r="C743" t="str">
            <v>27</v>
          </cell>
          <cell r="D743" t="str">
            <v>TECNICO</v>
          </cell>
          <cell r="E743" t="str">
            <v>OFICINA DE ESTADISTICA E INFORMATICA</v>
          </cell>
          <cell r="F743">
            <v>38457</v>
          </cell>
          <cell r="H743">
            <v>28681</v>
          </cell>
          <cell r="I743" t="str">
            <v>M</v>
          </cell>
          <cell r="K743">
            <v>700</v>
          </cell>
        </row>
        <row r="744">
          <cell r="A744" t="str">
            <v>43126261</v>
          </cell>
          <cell r="B744" t="str">
            <v>GARCIA PINTO LOURDES BEATRIZ</v>
          </cell>
          <cell r="D744" t="e">
            <v>#N/A</v>
          </cell>
          <cell r="E744" t="str">
            <v>OFICINA DE COMUNICACIONES</v>
          </cell>
          <cell r="F744">
            <v>38457</v>
          </cell>
          <cell r="G744">
            <v>38533</v>
          </cell>
          <cell r="H744">
            <v>31297</v>
          </cell>
          <cell r="I744" t="str">
            <v>F</v>
          </cell>
          <cell r="J744" t="str">
            <v>2612267</v>
          </cell>
          <cell r="K744">
            <v>500</v>
          </cell>
        </row>
        <row r="745">
          <cell r="A745" t="str">
            <v>43459235</v>
          </cell>
          <cell r="B745" t="str">
            <v>CHIQUEZ PACHAS MARIA GUADALUPE</v>
          </cell>
          <cell r="D745" t="e">
            <v>#N/A</v>
          </cell>
          <cell r="E745" t="str">
            <v>OFICINA DE COMUNICACIONES</v>
          </cell>
          <cell r="F745">
            <v>38457</v>
          </cell>
          <cell r="G745">
            <v>38533</v>
          </cell>
          <cell r="H745">
            <v>31476</v>
          </cell>
          <cell r="I745" t="str">
            <v>F</v>
          </cell>
          <cell r="J745" t="str">
            <v>9170398</v>
          </cell>
          <cell r="K745">
            <v>500</v>
          </cell>
        </row>
        <row r="746">
          <cell r="A746" t="str">
            <v>32792596</v>
          </cell>
          <cell r="B746" t="str">
            <v>ESTRADA GUILLEN ISMELIA GLADYS</v>
          </cell>
          <cell r="C746" t="str">
            <v>60</v>
          </cell>
          <cell r="D746" t="str">
            <v>LAVANDERIA</v>
          </cell>
          <cell r="E746" t="str">
            <v>UNIDAD DE MANTTO. Y SERVICIOS GENERALES</v>
          </cell>
          <cell r="F746">
            <v>38457</v>
          </cell>
          <cell r="H746">
            <v>23047</v>
          </cell>
          <cell r="I746" t="str">
            <v>F</v>
          </cell>
          <cell r="J746" t="str">
            <v>6586883</v>
          </cell>
          <cell r="K746">
            <v>700</v>
          </cell>
        </row>
        <row r="747">
          <cell r="A747" t="str">
            <v>29581941</v>
          </cell>
          <cell r="B747" t="str">
            <v>CERPA TALAVERA ALONSO CRISTIAN</v>
          </cell>
          <cell r="C747" t="str">
            <v>10</v>
          </cell>
          <cell r="D747" t="str">
            <v>MEDICO</v>
          </cell>
          <cell r="E747" t="str">
            <v>UNIDAD DE EMERGENCIA</v>
          </cell>
          <cell r="F747">
            <v>38412</v>
          </cell>
          <cell r="G747">
            <v>39202</v>
          </cell>
          <cell r="H747">
            <v>26094</v>
          </cell>
          <cell r="I747" t="str">
            <v>M</v>
          </cell>
          <cell r="K747">
            <v>2000</v>
          </cell>
        </row>
        <row r="748">
          <cell r="A748" t="str">
            <v>10429437</v>
          </cell>
          <cell r="B748" t="str">
            <v>FLORES CASAS NATHALY PAOLA</v>
          </cell>
          <cell r="C748" t="str">
            <v>10</v>
          </cell>
          <cell r="D748" t="str">
            <v>MEDICO</v>
          </cell>
          <cell r="E748" t="str">
            <v>DEPARTAMENTO DE PEDIATRIA</v>
          </cell>
          <cell r="F748">
            <v>38412</v>
          </cell>
          <cell r="G748">
            <v>38656</v>
          </cell>
          <cell r="H748">
            <v>27942</v>
          </cell>
          <cell r="I748" t="str">
            <v>F</v>
          </cell>
          <cell r="J748" t="str">
            <v>4871199</v>
          </cell>
          <cell r="K748">
            <v>1800</v>
          </cell>
        </row>
        <row r="749">
          <cell r="A749" t="str">
            <v>40203663</v>
          </cell>
          <cell r="B749" t="str">
            <v>VILCHEZ HUAMANCONDOR KARIN LILIBETH</v>
          </cell>
          <cell r="C749" t="str">
            <v>15</v>
          </cell>
          <cell r="D749" t="str">
            <v>ENFERMERA</v>
          </cell>
          <cell r="E749" t="str">
            <v>DEPARTAMENTO DE ENFERMERIA-ENFERMERAS</v>
          </cell>
          <cell r="F749">
            <v>38473</v>
          </cell>
          <cell r="H749">
            <v>29027</v>
          </cell>
          <cell r="I749" t="str">
            <v>F</v>
          </cell>
          <cell r="J749" t="str">
            <v>4522598</v>
          </cell>
          <cell r="K749">
            <v>1000</v>
          </cell>
        </row>
        <row r="750">
          <cell r="A750" t="str">
            <v>27437615</v>
          </cell>
          <cell r="B750" t="str">
            <v>DIAZ TICLLA HUGO ANCELMO</v>
          </cell>
          <cell r="C750" t="str">
            <v>15</v>
          </cell>
          <cell r="D750" t="str">
            <v>ENFERMERA</v>
          </cell>
          <cell r="E750" t="str">
            <v>DEPARTAMENTO DE ENFERMERIA-ENFERMERAS</v>
          </cell>
          <cell r="F750">
            <v>38473</v>
          </cell>
          <cell r="G750">
            <v>38625</v>
          </cell>
          <cell r="H750">
            <v>28601</v>
          </cell>
          <cell r="I750" t="str">
            <v>M</v>
          </cell>
          <cell r="J750" t="str">
            <v>5289132</v>
          </cell>
          <cell r="K750">
            <v>700</v>
          </cell>
        </row>
        <row r="751">
          <cell r="A751" t="str">
            <v>40235369</v>
          </cell>
          <cell r="B751" t="str">
            <v>TURPO VIGORIA LIDIA LAURA</v>
          </cell>
          <cell r="C751" t="str">
            <v>15</v>
          </cell>
          <cell r="D751" t="str">
            <v>ENFERMERA</v>
          </cell>
          <cell r="E751" t="str">
            <v>DEPARTAMENTO DE ENFERMERIA-ENFERMERAS</v>
          </cell>
          <cell r="F751">
            <v>38473</v>
          </cell>
          <cell r="G751">
            <v>38837</v>
          </cell>
          <cell r="H751">
            <v>28902</v>
          </cell>
          <cell r="I751" t="str">
            <v>F</v>
          </cell>
          <cell r="J751" t="str">
            <v>3878794</v>
          </cell>
          <cell r="K751">
            <v>700</v>
          </cell>
        </row>
        <row r="752">
          <cell r="A752" t="str">
            <v>03883017</v>
          </cell>
          <cell r="B752" t="str">
            <v>MONTENEGRO CRUZ, JUSTO IVAN</v>
          </cell>
          <cell r="C752" t="str">
            <v>10</v>
          </cell>
          <cell r="D752" t="str">
            <v>MEDICO</v>
          </cell>
          <cell r="E752" t="str">
            <v>DEPARTAMENTO DE GINECO OBSTETRICIA</v>
          </cell>
          <cell r="F752">
            <v>38504</v>
          </cell>
          <cell r="H752">
            <v>26550</v>
          </cell>
          <cell r="I752" t="str">
            <v>M</v>
          </cell>
          <cell r="J752" t="str">
            <v>4251015</v>
          </cell>
          <cell r="K752">
            <v>2200</v>
          </cell>
        </row>
        <row r="753">
          <cell r="A753" t="str">
            <v>07166547</v>
          </cell>
          <cell r="B753" t="str">
            <v>VALDIVIA VALDERRAMA, MOISES DAVID</v>
          </cell>
          <cell r="C753" t="str">
            <v>10</v>
          </cell>
          <cell r="D753" t="str">
            <v>MEDICO</v>
          </cell>
          <cell r="E753" t="str">
            <v>DEPARTAMENTO DE MEDICINA</v>
          </cell>
          <cell r="F753">
            <v>38504</v>
          </cell>
          <cell r="H753">
            <v>22748</v>
          </cell>
          <cell r="I753" t="str">
            <v>M</v>
          </cell>
          <cell r="K753">
            <v>2200</v>
          </cell>
        </row>
        <row r="754">
          <cell r="A754" t="str">
            <v>07265852</v>
          </cell>
          <cell r="B754" t="str">
            <v>PINO INFANTE, MANUEL ELOY</v>
          </cell>
          <cell r="C754" t="str">
            <v>10</v>
          </cell>
          <cell r="D754" t="str">
            <v>MEDICO</v>
          </cell>
          <cell r="E754" t="str">
            <v>DEPARTAMENTO DE CIRUGIA GENERAL</v>
          </cell>
          <cell r="F754">
            <v>38504</v>
          </cell>
          <cell r="G754">
            <v>38776</v>
          </cell>
          <cell r="H754">
            <v>26388</v>
          </cell>
          <cell r="I754" t="str">
            <v>M</v>
          </cell>
          <cell r="K754">
            <v>1800</v>
          </cell>
        </row>
        <row r="755">
          <cell r="A755" t="str">
            <v>10587258</v>
          </cell>
          <cell r="B755" t="str">
            <v>RAMIREZ CHACON, PAVEL HENRY</v>
          </cell>
          <cell r="C755" t="str">
            <v>10</v>
          </cell>
          <cell r="D755" t="str">
            <v>MEDICO</v>
          </cell>
          <cell r="E755" t="str">
            <v>DEPARTAMENTO DE ANESTESIOLOGIA</v>
          </cell>
          <cell r="F755">
            <v>38504</v>
          </cell>
          <cell r="G755">
            <v>38717</v>
          </cell>
          <cell r="H755">
            <v>26982</v>
          </cell>
          <cell r="I755" t="str">
            <v>M</v>
          </cell>
          <cell r="J755" t="str">
            <v>4453765</v>
          </cell>
          <cell r="K755">
            <v>1800</v>
          </cell>
        </row>
        <row r="756">
          <cell r="A756" t="str">
            <v>10580577</v>
          </cell>
          <cell r="B756" t="str">
            <v>GONZALEZ TORIBIO, JESUS ANGEL</v>
          </cell>
          <cell r="C756" t="str">
            <v>10</v>
          </cell>
          <cell r="D756" t="str">
            <v>MEDICO</v>
          </cell>
          <cell r="E756" t="str">
            <v>DEPARTAMENTO DE MEDICINA</v>
          </cell>
          <cell r="F756">
            <v>38504</v>
          </cell>
          <cell r="H756">
            <v>22921</v>
          </cell>
          <cell r="I756" t="str">
            <v>M</v>
          </cell>
          <cell r="J756" t="str">
            <v>4781272</v>
          </cell>
          <cell r="K756">
            <v>2200</v>
          </cell>
        </row>
        <row r="757">
          <cell r="A757" t="str">
            <v>09751148</v>
          </cell>
          <cell r="B757" t="str">
            <v>MENDOZA FOX, CARLOS JOSE</v>
          </cell>
          <cell r="C757" t="str">
            <v>10</v>
          </cell>
          <cell r="D757" t="str">
            <v>MEDICO</v>
          </cell>
          <cell r="E757" t="str">
            <v>DEPARTAMENTO DE PEDIATRIA</v>
          </cell>
          <cell r="F757">
            <v>38504</v>
          </cell>
          <cell r="G757">
            <v>38776</v>
          </cell>
          <cell r="H757">
            <v>26041</v>
          </cell>
          <cell r="I757" t="str">
            <v>M</v>
          </cell>
          <cell r="J757" t="str">
            <v>3656919</v>
          </cell>
          <cell r="K757">
            <v>1800</v>
          </cell>
        </row>
        <row r="758">
          <cell r="A758" t="str">
            <v>32959892</v>
          </cell>
          <cell r="B758" t="str">
            <v>MARTINEZ VIERA, MARIA YSABEL</v>
          </cell>
          <cell r="C758" t="str">
            <v>10</v>
          </cell>
          <cell r="D758" t="str">
            <v>MEDICO</v>
          </cell>
          <cell r="E758" t="str">
            <v>UNIDAD DE EMERGENCIA</v>
          </cell>
          <cell r="F758">
            <v>38504</v>
          </cell>
          <cell r="G758">
            <v>39416</v>
          </cell>
          <cell r="H758">
            <v>25038</v>
          </cell>
          <cell r="I758" t="str">
            <v>M</v>
          </cell>
          <cell r="J758" t="str">
            <v>3561122</v>
          </cell>
          <cell r="K758">
            <v>2200</v>
          </cell>
        </row>
        <row r="759">
          <cell r="A759" t="str">
            <v>18166424</v>
          </cell>
          <cell r="B759" t="str">
            <v>SALIRROSAS PONCE, MILY ISABEL</v>
          </cell>
          <cell r="C759" t="str">
            <v>10</v>
          </cell>
          <cell r="D759" t="str">
            <v>MEDICO</v>
          </cell>
          <cell r="E759" t="str">
            <v>DEPARTAMENTO DE ANESTESIOLOGIA</v>
          </cell>
          <cell r="F759">
            <v>38504</v>
          </cell>
          <cell r="G759">
            <v>39478</v>
          </cell>
          <cell r="H759">
            <v>27865</v>
          </cell>
          <cell r="I759" t="str">
            <v>F</v>
          </cell>
          <cell r="J759" t="str">
            <v>2822977</v>
          </cell>
          <cell r="K759">
            <v>2200</v>
          </cell>
        </row>
        <row r="760">
          <cell r="A760" t="str">
            <v>09760776</v>
          </cell>
          <cell r="B760" t="str">
            <v>AYROS TOLEDO, ROSANA ESMILA</v>
          </cell>
          <cell r="C760" t="str">
            <v>14</v>
          </cell>
          <cell r="D760" t="str">
            <v>PROFESIONAL NO MEDICO</v>
          </cell>
          <cell r="E760" t="str">
            <v>DEPARTAMENTO DE SERVICIO SOCIAL</v>
          </cell>
          <cell r="F760">
            <v>38504</v>
          </cell>
          <cell r="H760">
            <v>26003</v>
          </cell>
          <cell r="I760" t="str">
            <v>F</v>
          </cell>
          <cell r="J760" t="str">
            <v>3600519</v>
          </cell>
          <cell r="K760">
            <v>1000</v>
          </cell>
        </row>
        <row r="761">
          <cell r="A761" t="str">
            <v>10469468</v>
          </cell>
          <cell r="B761" t="str">
            <v>PAREDES YUPANQUI ROBERT MANUEL</v>
          </cell>
          <cell r="C761" t="str">
            <v>27</v>
          </cell>
          <cell r="D761" t="str">
            <v>TECNICO</v>
          </cell>
          <cell r="E761" t="str">
            <v>DEPARTAMENTO DE NUTRICION</v>
          </cell>
          <cell r="F761">
            <v>38504</v>
          </cell>
          <cell r="H761">
            <v>28370</v>
          </cell>
          <cell r="I761" t="str">
            <v>M</v>
          </cell>
          <cell r="J761" t="str">
            <v>3920426</v>
          </cell>
          <cell r="K761">
            <v>700</v>
          </cell>
        </row>
        <row r="762">
          <cell r="A762" t="str">
            <v>10299538</v>
          </cell>
          <cell r="B762" t="str">
            <v>SANABRIA PEREZ ENRIQUE SAUL</v>
          </cell>
          <cell r="C762" t="str">
            <v>10</v>
          </cell>
          <cell r="D762" t="str">
            <v>MEDICO</v>
          </cell>
          <cell r="E762" t="str">
            <v>DEPARTAMENTO DE MEDICINA</v>
          </cell>
          <cell r="F762">
            <v>39234</v>
          </cell>
          <cell r="H762">
            <v>27272</v>
          </cell>
          <cell r="I762" t="str">
            <v>M</v>
          </cell>
          <cell r="J762" t="str">
            <v>2780592</v>
          </cell>
          <cell r="K762">
            <v>2200</v>
          </cell>
        </row>
        <row r="763">
          <cell r="A763" t="str">
            <v>07461898</v>
          </cell>
          <cell r="B763" t="str">
            <v>GUERRA NUÑEZ MIRIAM RAFAELA</v>
          </cell>
          <cell r="C763" t="str">
            <v>11</v>
          </cell>
          <cell r="D763" t="str">
            <v>OBSTETRICIA</v>
          </cell>
          <cell r="E763" t="str">
            <v>DEPARTAMENTO DE GINECO OBSTETRICIA</v>
          </cell>
          <cell r="F763">
            <v>38504</v>
          </cell>
          <cell r="H763">
            <v>25071</v>
          </cell>
          <cell r="I763" t="str">
            <v>F</v>
          </cell>
          <cell r="J763" t="str">
            <v>4255017</v>
          </cell>
          <cell r="K763">
            <v>1000</v>
          </cell>
        </row>
        <row r="764">
          <cell r="A764" t="str">
            <v>07474300</v>
          </cell>
          <cell r="B764" t="str">
            <v>ESPIRITU BEAS BERTHA EDITH</v>
          </cell>
          <cell r="C764" t="str">
            <v>10</v>
          </cell>
          <cell r="D764" t="str">
            <v>MEDICO</v>
          </cell>
          <cell r="E764" t="str">
            <v>DEPARTAMENTO DE PEDIATRIA</v>
          </cell>
          <cell r="F764">
            <v>38510</v>
          </cell>
          <cell r="H764">
            <v>25777</v>
          </cell>
          <cell r="I764" t="str">
            <v>F</v>
          </cell>
          <cell r="J764" t="str">
            <v>3430013</v>
          </cell>
          <cell r="K764">
            <v>3000</v>
          </cell>
        </row>
        <row r="765">
          <cell r="A765" t="str">
            <v>10382676</v>
          </cell>
          <cell r="B765" t="str">
            <v>CARRION MARIN, KARINA ETELVINA</v>
          </cell>
          <cell r="C765" t="str">
            <v>50</v>
          </cell>
          <cell r="D765" t="str">
            <v>TECNOLOGO MEDICO</v>
          </cell>
          <cell r="E765" t="str">
            <v>UNIDAD DE MEDICINA FISICA REHABILITACION</v>
          </cell>
          <cell r="F765">
            <v>38504</v>
          </cell>
          <cell r="G765">
            <v>38595</v>
          </cell>
          <cell r="H765">
            <v>27859</v>
          </cell>
          <cell r="I765" t="str">
            <v>F</v>
          </cell>
          <cell r="J765" t="str">
            <v>5431111</v>
          </cell>
          <cell r="K765">
            <v>700</v>
          </cell>
        </row>
        <row r="766">
          <cell r="A766" t="str">
            <v>28259973</v>
          </cell>
          <cell r="B766" t="str">
            <v>YANCE PUJAICO, MARINA</v>
          </cell>
          <cell r="C766" t="str">
            <v>15</v>
          </cell>
          <cell r="D766" t="str">
            <v>ENFERMERA</v>
          </cell>
          <cell r="E766" t="str">
            <v>DEPARTAMENTO DE ENFERMERIA-ENFERMERAS</v>
          </cell>
          <cell r="F766">
            <v>38518</v>
          </cell>
          <cell r="H766">
            <v>23868</v>
          </cell>
          <cell r="I766" t="str">
            <v>F</v>
          </cell>
          <cell r="J766" t="str">
            <v>2493011</v>
          </cell>
          <cell r="K766">
            <v>1000</v>
          </cell>
        </row>
        <row r="767">
          <cell r="A767" t="str">
            <v>40285841</v>
          </cell>
          <cell r="B767" t="str">
            <v>SANTIAGO CARDENAS, SONIA ELVIRA</v>
          </cell>
          <cell r="C767" t="str">
            <v>30</v>
          </cell>
          <cell r="D767" t="str">
            <v>TECNICO EN ENFERMERIA</v>
          </cell>
          <cell r="E767" t="str">
            <v>DEPARTAMENTO DE ENFERMERIA-PERSONAL TECNICO</v>
          </cell>
          <cell r="F767">
            <v>38523</v>
          </cell>
          <cell r="H767">
            <v>29099</v>
          </cell>
          <cell r="I767" t="str">
            <v>F</v>
          </cell>
          <cell r="J767" t="str">
            <v>3875381</v>
          </cell>
          <cell r="K767">
            <v>700</v>
          </cell>
        </row>
        <row r="768">
          <cell r="A768" t="str">
            <v>41029266</v>
          </cell>
          <cell r="B768" t="str">
            <v>RIVERA BARTESAGHI JOSUE RICARDO</v>
          </cell>
          <cell r="C768" t="str">
            <v>35</v>
          </cell>
          <cell r="D768" t="str">
            <v>ASISTENTE DE CONTABILIDAD</v>
          </cell>
          <cell r="E768" t="str">
            <v>DIRECCION DE ECONOMIA</v>
          </cell>
          <cell r="F768">
            <v>37469</v>
          </cell>
          <cell r="G768">
            <v>38138</v>
          </cell>
          <cell r="H768">
            <v>29830</v>
          </cell>
          <cell r="I768" t="str">
            <v>M</v>
          </cell>
          <cell r="J768" t="str">
            <v>5723075</v>
          </cell>
        </row>
        <row r="769">
          <cell r="A769" t="str">
            <v>40312062</v>
          </cell>
          <cell r="B769" t="str">
            <v>MARIN CURITIMA, JULIANA</v>
          </cell>
          <cell r="C769" t="str">
            <v>28</v>
          </cell>
          <cell r="D769" t="str">
            <v>AUXILIAR</v>
          </cell>
          <cell r="E769" t="str">
            <v>OFICINA DE ESTADISTICA E INFORMATICA</v>
          </cell>
          <cell r="F769">
            <v>38518</v>
          </cell>
          <cell r="H769">
            <v>28923</v>
          </cell>
          <cell r="I769" t="str">
            <v>F</v>
          </cell>
          <cell r="J769" t="str">
            <v>3871031</v>
          </cell>
          <cell r="K769">
            <v>700</v>
          </cell>
        </row>
        <row r="770">
          <cell r="A770" t="str">
            <v>40640031</v>
          </cell>
          <cell r="B770" t="str">
            <v>CCOYLLO PIRCA, JOHANNA LISSET</v>
          </cell>
          <cell r="C770" t="str">
            <v>28</v>
          </cell>
          <cell r="D770" t="str">
            <v>AUXILIAR</v>
          </cell>
          <cell r="E770" t="str">
            <v>UNIDAD DE MANTTO. Y SERVICIOS GENERALES</v>
          </cell>
          <cell r="F770">
            <v>38518</v>
          </cell>
          <cell r="G770">
            <v>38564</v>
          </cell>
          <cell r="H770">
            <v>29424</v>
          </cell>
          <cell r="I770" t="str">
            <v>F</v>
          </cell>
          <cell r="J770" t="str">
            <v>3271436</v>
          </cell>
          <cell r="K770">
            <v>500</v>
          </cell>
        </row>
        <row r="771">
          <cell r="A771" t="str">
            <v>40949664</v>
          </cell>
          <cell r="B771" t="str">
            <v>RAMOS JULIAN, MELISSA ELIZABETH</v>
          </cell>
          <cell r="C771" t="str">
            <v>27</v>
          </cell>
          <cell r="D771" t="str">
            <v>TECNICO</v>
          </cell>
          <cell r="E771" t="str">
            <v>OFICINA DE LOGISTICA</v>
          </cell>
          <cell r="F771">
            <v>38518</v>
          </cell>
          <cell r="G771">
            <v>38960</v>
          </cell>
          <cell r="H771">
            <v>29635</v>
          </cell>
          <cell r="I771" t="str">
            <v>F</v>
          </cell>
          <cell r="J771" t="str">
            <v>3375314</v>
          </cell>
          <cell r="K771">
            <v>500</v>
          </cell>
        </row>
        <row r="772">
          <cell r="A772" t="str">
            <v>09944200</v>
          </cell>
          <cell r="B772" t="str">
            <v>QUESQUEN CERNA, ALEX ALBERTO</v>
          </cell>
          <cell r="C772" t="str">
            <v>28</v>
          </cell>
          <cell r="D772" t="str">
            <v>AUXILIAR</v>
          </cell>
          <cell r="E772" t="str">
            <v>UNIDAD DE MANTTO. Y SERVICIOS GENERALES</v>
          </cell>
          <cell r="F772">
            <v>38518</v>
          </cell>
          <cell r="H772">
            <v>27273</v>
          </cell>
          <cell r="I772" t="str">
            <v>M</v>
          </cell>
          <cell r="K772">
            <v>700</v>
          </cell>
        </row>
        <row r="773">
          <cell r="A773" t="str">
            <v>01322018</v>
          </cell>
          <cell r="B773" t="str">
            <v>ARAPA GARCIA, JUAN CARLOS</v>
          </cell>
          <cell r="C773" t="str">
            <v>10</v>
          </cell>
          <cell r="D773" t="str">
            <v>MEDICO</v>
          </cell>
          <cell r="E773" t="str">
            <v>DEPARTAMENTO DE DIAGNOSTICO POR IMAGENES</v>
          </cell>
          <cell r="F773">
            <v>38534</v>
          </cell>
          <cell r="G773">
            <v>38579</v>
          </cell>
          <cell r="H773">
            <v>27112</v>
          </cell>
          <cell r="I773" t="str">
            <v>M</v>
          </cell>
          <cell r="K773">
            <v>1600</v>
          </cell>
        </row>
        <row r="774">
          <cell r="A774" t="str">
            <v>23015661</v>
          </cell>
          <cell r="B774" t="str">
            <v>BERAUN ROBERTO KARIM JUDITH</v>
          </cell>
          <cell r="C774" t="str">
            <v>29</v>
          </cell>
          <cell r="D774" t="str">
            <v>ADMINISTRATIVO</v>
          </cell>
          <cell r="E774" t="str">
            <v>CUERPO MEDICO</v>
          </cell>
          <cell r="F774">
            <v>38049</v>
          </cell>
          <cell r="H774">
            <v>28049</v>
          </cell>
          <cell r="I774" t="str">
            <v>F</v>
          </cell>
          <cell r="K774">
            <v>800</v>
          </cell>
        </row>
        <row r="775">
          <cell r="A775" t="str">
            <v>08756962</v>
          </cell>
          <cell r="B775" t="str">
            <v>BONILLA YARANGA, JESUS PERCY</v>
          </cell>
          <cell r="C775" t="str">
            <v>10</v>
          </cell>
          <cell r="D775" t="str">
            <v>MEDICO</v>
          </cell>
          <cell r="E775" t="str">
            <v>DEPARTAMENTO DE GINECO OBSTETRICIA</v>
          </cell>
          <cell r="F775">
            <v>37104</v>
          </cell>
          <cell r="G775">
            <v>38077</v>
          </cell>
          <cell r="H775">
            <v>24245</v>
          </cell>
          <cell r="I775" t="str">
            <v>M</v>
          </cell>
          <cell r="J775" t="str">
            <v>3600958</v>
          </cell>
        </row>
        <row r="776">
          <cell r="A776" t="str">
            <v>40862680</v>
          </cell>
          <cell r="B776" t="str">
            <v>TORRES ASTOCONDOR, SILVIA YSABEL</v>
          </cell>
          <cell r="C776" t="str">
            <v>50</v>
          </cell>
          <cell r="D776" t="str">
            <v>TECNOLOGO MEDICO</v>
          </cell>
          <cell r="E776" t="str">
            <v>DEPARTAMENTO DE DIAGNOSTICO POR IMAGENES</v>
          </cell>
          <cell r="F776">
            <v>38534</v>
          </cell>
          <cell r="H776">
            <v>29690</v>
          </cell>
          <cell r="I776" t="str">
            <v>F</v>
          </cell>
          <cell r="J776" t="str">
            <v>5736556</v>
          </cell>
          <cell r="K776">
            <v>1000</v>
          </cell>
        </row>
        <row r="777">
          <cell r="A777" t="str">
            <v>09870728</v>
          </cell>
          <cell r="B777" t="str">
            <v>ROJAS MESIAS FRANCO ALBERTO</v>
          </cell>
          <cell r="C777" t="str">
            <v>13</v>
          </cell>
          <cell r="D777" t="str">
            <v>FARMACEUTICO</v>
          </cell>
          <cell r="E777" t="str">
            <v>DEPARTAMENTO DE FARMACIA</v>
          </cell>
          <cell r="F777">
            <v>38565</v>
          </cell>
          <cell r="H777">
            <v>26707</v>
          </cell>
          <cell r="I777" t="str">
            <v>M</v>
          </cell>
          <cell r="J777" t="str">
            <v>3813572</v>
          </cell>
          <cell r="K777">
            <v>1200</v>
          </cell>
        </row>
        <row r="778">
          <cell r="A778" t="str">
            <v>22279909</v>
          </cell>
          <cell r="B778" t="str">
            <v>HUAYTA CHIPANA CLARA ALDINA</v>
          </cell>
          <cell r="C778" t="str">
            <v>15</v>
          </cell>
          <cell r="D778" t="str">
            <v>ENFERMERA</v>
          </cell>
          <cell r="E778" t="str">
            <v>DEPARTAMENTO DE ENFERMERIA-ENFERMERAS</v>
          </cell>
          <cell r="F778">
            <v>38565</v>
          </cell>
          <cell r="G778">
            <v>38776</v>
          </cell>
          <cell r="H778">
            <v>23654</v>
          </cell>
          <cell r="I778" t="str">
            <v>F</v>
          </cell>
          <cell r="K778">
            <v>700</v>
          </cell>
        </row>
        <row r="779">
          <cell r="A779" t="str">
            <v>09390859</v>
          </cell>
          <cell r="B779" t="str">
            <v>ORTIZ FERROA RAQUEL</v>
          </cell>
          <cell r="C779" t="str">
            <v>15</v>
          </cell>
          <cell r="D779" t="str">
            <v>ENFERMERA</v>
          </cell>
          <cell r="E779" t="str">
            <v>DEPARTAMENTO DE ENFERMERIA-ENFERMERAS</v>
          </cell>
          <cell r="F779">
            <v>38565</v>
          </cell>
          <cell r="G779">
            <v>38717</v>
          </cell>
          <cell r="H779">
            <v>25964</v>
          </cell>
          <cell r="I779" t="str">
            <v>F</v>
          </cell>
          <cell r="J779" t="str">
            <v>2743366</v>
          </cell>
          <cell r="K779">
            <v>700</v>
          </cell>
        </row>
        <row r="780">
          <cell r="A780" t="str">
            <v>09537004</v>
          </cell>
          <cell r="B780" t="str">
            <v>SALAS SAMALVIDES CARLOS MIGUEL</v>
          </cell>
          <cell r="C780" t="str">
            <v>10</v>
          </cell>
          <cell r="D780" t="str">
            <v>MEDICO</v>
          </cell>
          <cell r="E780" t="str">
            <v>DEPARTAMENTO DE DIAGNOSTICO POR IMAGENES</v>
          </cell>
          <cell r="F780">
            <v>38596</v>
          </cell>
          <cell r="G780">
            <v>38625</v>
          </cell>
          <cell r="H780">
            <v>25989</v>
          </cell>
          <cell r="I780" t="str">
            <v>M</v>
          </cell>
          <cell r="J780" t="str">
            <v>3462621</v>
          </cell>
          <cell r="K780">
            <v>1700</v>
          </cell>
        </row>
        <row r="781">
          <cell r="A781" t="str">
            <v>25738125</v>
          </cell>
          <cell r="B781" t="str">
            <v>ZAPATA MARTINEZ MILAGRITOS ZORAIDA</v>
          </cell>
          <cell r="C781" t="str">
            <v>30</v>
          </cell>
          <cell r="D781" t="str">
            <v>TECNICO EN ENFERMERIA</v>
          </cell>
          <cell r="E781" t="str">
            <v>DEPARTAMENTO DE ENFERMERIA-PERSONAL TECNICO</v>
          </cell>
          <cell r="F781">
            <v>38610</v>
          </cell>
          <cell r="H781">
            <v>24761</v>
          </cell>
          <cell r="I781" t="str">
            <v>F</v>
          </cell>
          <cell r="J781" t="str">
            <v>4649913</v>
          </cell>
          <cell r="K781">
            <v>700</v>
          </cell>
        </row>
        <row r="782">
          <cell r="A782" t="str">
            <v>10203897</v>
          </cell>
          <cell r="B782" t="str">
            <v>LEIVA PAREDES JANET CLEOFE</v>
          </cell>
          <cell r="C782" t="str">
            <v>50</v>
          </cell>
          <cell r="D782" t="str">
            <v>TECNOLOGO MEDICO</v>
          </cell>
          <cell r="E782" t="str">
            <v>UNIDAD DE MEDICINA FISICA REHABILITACION</v>
          </cell>
          <cell r="F782">
            <v>38598</v>
          </cell>
          <cell r="G782">
            <v>39021</v>
          </cell>
          <cell r="H782">
            <v>27793</v>
          </cell>
          <cell r="I782" t="str">
            <v>F</v>
          </cell>
          <cell r="J782" t="str">
            <v>5226256</v>
          </cell>
          <cell r="K782">
            <v>700</v>
          </cell>
        </row>
        <row r="783">
          <cell r="A783" t="str">
            <v>09744755</v>
          </cell>
          <cell r="B783" t="str">
            <v>SERNAQUE VALENCIA JENNY MARILU</v>
          </cell>
          <cell r="C783" t="str">
            <v>27</v>
          </cell>
          <cell r="D783" t="str">
            <v>TECNICO</v>
          </cell>
          <cell r="E783" t="str">
            <v>DEPARTAMENTO DE ANATOMIA PATOLOGICA</v>
          </cell>
          <cell r="F783">
            <v>38610</v>
          </cell>
          <cell r="H783">
            <v>26166</v>
          </cell>
          <cell r="I783" t="str">
            <v>F</v>
          </cell>
          <cell r="K783">
            <v>1000</v>
          </cell>
        </row>
        <row r="784">
          <cell r="A784" t="str">
            <v>08673991</v>
          </cell>
          <cell r="B784" t="str">
            <v>TARRILLO VILLALOBOS MELVA ELIZABETH</v>
          </cell>
          <cell r="C784" t="str">
            <v>10</v>
          </cell>
          <cell r="D784" t="str">
            <v>MEDICO</v>
          </cell>
          <cell r="E784" t="str">
            <v>DEPARTAMENTO DE LABORATORIO CLINICO</v>
          </cell>
          <cell r="F784">
            <v>38568</v>
          </cell>
          <cell r="G784">
            <v>39373</v>
          </cell>
          <cell r="H784">
            <v>24481</v>
          </cell>
          <cell r="I784" t="str">
            <v>F</v>
          </cell>
          <cell r="J784" t="str">
            <v>5333556</v>
          </cell>
          <cell r="K784">
            <v>2200</v>
          </cell>
        </row>
        <row r="785">
          <cell r="A785" t="str">
            <v>06800749</v>
          </cell>
          <cell r="B785" t="str">
            <v>MONTALVO MORALES CARLA KATERINE</v>
          </cell>
          <cell r="C785" t="str">
            <v>28</v>
          </cell>
          <cell r="D785" t="str">
            <v>AUXILIAR</v>
          </cell>
          <cell r="E785" t="str">
            <v>DIRECCION GENERAL</v>
          </cell>
          <cell r="F785">
            <v>38596</v>
          </cell>
          <cell r="G785">
            <v>39021</v>
          </cell>
          <cell r="H785">
            <v>28099</v>
          </cell>
          <cell r="I785" t="str">
            <v>F</v>
          </cell>
          <cell r="J785" t="str">
            <v>2400814</v>
          </cell>
          <cell r="K785">
            <v>500</v>
          </cell>
        </row>
        <row r="786">
          <cell r="A786" t="str">
            <v>09999126</v>
          </cell>
          <cell r="B786" t="str">
            <v>ALVA AGUILAR IVAN ENRIQUE</v>
          </cell>
          <cell r="C786" t="str">
            <v>10</v>
          </cell>
          <cell r="D786" t="str">
            <v>MEDICO</v>
          </cell>
          <cell r="E786" t="str">
            <v>DEPARTAMENTO DE PEDIATRIA</v>
          </cell>
          <cell r="F786">
            <v>38596</v>
          </cell>
          <cell r="H786">
            <v>27425</v>
          </cell>
          <cell r="I786" t="str">
            <v>M</v>
          </cell>
          <cell r="J786" t="str">
            <v>2240547</v>
          </cell>
          <cell r="K786">
            <v>2200</v>
          </cell>
        </row>
        <row r="787">
          <cell r="A787" t="str">
            <v>09669773</v>
          </cell>
          <cell r="B787" t="str">
            <v>ZAPATA CHERO GERARDO SEGUNDO</v>
          </cell>
          <cell r="C787" t="str">
            <v>10</v>
          </cell>
          <cell r="D787" t="str">
            <v>MEDICO</v>
          </cell>
          <cell r="E787" t="str">
            <v>DEPARTAMENTO DE CIRUGIA GENERAL</v>
          </cell>
          <cell r="F787">
            <v>38626</v>
          </cell>
          <cell r="G787">
            <v>38748</v>
          </cell>
          <cell r="H787">
            <v>26762</v>
          </cell>
          <cell r="I787" t="str">
            <v>M</v>
          </cell>
          <cell r="J787" t="str">
            <v>3893820</v>
          </cell>
          <cell r="K787">
            <v>1800</v>
          </cell>
        </row>
        <row r="788">
          <cell r="A788" t="str">
            <v>10107378</v>
          </cell>
          <cell r="B788" t="str">
            <v>LOZANO PRADO LUCY MILAGROS</v>
          </cell>
          <cell r="C788" t="str">
            <v>15</v>
          </cell>
          <cell r="D788" t="str">
            <v>ENFERMERA</v>
          </cell>
          <cell r="E788" t="str">
            <v>DEPARTAMENTO DE ENFERMERIA-ENFERMERAS</v>
          </cell>
          <cell r="F788">
            <v>38637</v>
          </cell>
          <cell r="G788">
            <v>38697</v>
          </cell>
          <cell r="H788">
            <v>26876</v>
          </cell>
          <cell r="I788" t="str">
            <v>F</v>
          </cell>
          <cell r="J788" t="str">
            <v>4581148</v>
          </cell>
          <cell r="K788">
            <v>700</v>
          </cell>
        </row>
        <row r="789">
          <cell r="A789" t="str">
            <v>04068245</v>
          </cell>
          <cell r="B789" t="str">
            <v>LUIS MATEO SARA ALICIA</v>
          </cell>
          <cell r="C789" t="str">
            <v>30</v>
          </cell>
          <cell r="D789" t="str">
            <v>TECNICO EN ENFERMERIA</v>
          </cell>
          <cell r="E789" t="str">
            <v>DEPARTAMENTO DE ENFERMERIA-PERSONAL TECNICO</v>
          </cell>
          <cell r="F789">
            <v>38639</v>
          </cell>
          <cell r="G789">
            <v>38639</v>
          </cell>
          <cell r="H789">
            <v>26777</v>
          </cell>
          <cell r="I789" t="str">
            <v>F</v>
          </cell>
          <cell r="J789" t="str">
            <v>9656700</v>
          </cell>
          <cell r="K789">
            <v>500</v>
          </cell>
        </row>
        <row r="790">
          <cell r="A790" t="str">
            <v>40983545</v>
          </cell>
          <cell r="B790" t="str">
            <v>SANDOVAL HERRERA CESAR</v>
          </cell>
          <cell r="C790" t="str">
            <v>30</v>
          </cell>
          <cell r="D790" t="str">
            <v>TECNICO EN ENFERMERIA</v>
          </cell>
          <cell r="E790" t="str">
            <v>DEPARTAMENTO DE ENFERMERIA-PERSONAL TECNICO</v>
          </cell>
          <cell r="F790">
            <v>38639</v>
          </cell>
          <cell r="H790">
            <v>29617</v>
          </cell>
          <cell r="I790" t="str">
            <v>M</v>
          </cell>
          <cell r="J790" t="str">
            <v>4254310</v>
          </cell>
          <cell r="K790">
            <v>700</v>
          </cell>
        </row>
        <row r="791">
          <cell r="A791" t="str">
            <v>41918637</v>
          </cell>
          <cell r="B791" t="str">
            <v>ALBERCO SANCHEZ KARIN SOFIA</v>
          </cell>
          <cell r="C791" t="str">
            <v>30</v>
          </cell>
          <cell r="D791" t="str">
            <v>TECNICO EN ENFERMERIA</v>
          </cell>
          <cell r="E791" t="str">
            <v>DEPARTAMENTO DE ENFERMERIA-PERSONAL TECNICO</v>
          </cell>
          <cell r="F791">
            <v>38639</v>
          </cell>
          <cell r="H791">
            <v>30541</v>
          </cell>
          <cell r="I791" t="str">
            <v>F</v>
          </cell>
          <cell r="J791" t="str">
            <v>3614026</v>
          </cell>
          <cell r="K791">
            <v>700</v>
          </cell>
        </row>
        <row r="792">
          <cell r="A792" t="str">
            <v>40906374</v>
          </cell>
          <cell r="B792" t="str">
            <v>GARCIA PALOMINO MABEL ELIZABETH</v>
          </cell>
          <cell r="C792" t="str">
            <v>30</v>
          </cell>
          <cell r="D792" t="str">
            <v>TECNICO EN ENFERMERIA</v>
          </cell>
          <cell r="E792" t="str">
            <v>DEPARTAMENTO DE ENFERMERIA-PERSONAL TECNICO</v>
          </cell>
          <cell r="F792">
            <v>38639</v>
          </cell>
          <cell r="H792">
            <v>29727</v>
          </cell>
          <cell r="I792" t="str">
            <v>F</v>
          </cell>
          <cell r="K792">
            <v>700</v>
          </cell>
        </row>
        <row r="793">
          <cell r="A793" t="str">
            <v>10109269</v>
          </cell>
          <cell r="B793" t="str">
            <v>ESPINOZA PACHECO MARIA</v>
          </cell>
          <cell r="C793" t="str">
            <v>15</v>
          </cell>
          <cell r="D793" t="str">
            <v>ENFERMERA</v>
          </cell>
          <cell r="E793" t="str">
            <v>DEPARTAMENTO DE ENFERMERIA-ENFERMERAS</v>
          </cell>
          <cell r="F793">
            <v>38618</v>
          </cell>
          <cell r="H793">
            <v>26918</v>
          </cell>
          <cell r="I793" t="str">
            <v>F</v>
          </cell>
          <cell r="J793" t="str">
            <v>3883847</v>
          </cell>
          <cell r="K793">
            <v>1000</v>
          </cell>
        </row>
        <row r="794">
          <cell r="A794" t="str">
            <v>40350257</v>
          </cell>
          <cell r="B794" t="str">
            <v>PADILLA REYES JACKELINE MARIBEL</v>
          </cell>
          <cell r="C794" t="str">
            <v>15</v>
          </cell>
          <cell r="D794" t="str">
            <v>ENFERMERA</v>
          </cell>
          <cell r="E794" t="str">
            <v>DEPARTAMENTO DE ENFERMERIA-ENFERMERAS</v>
          </cell>
          <cell r="F794">
            <v>38618</v>
          </cell>
          <cell r="H794">
            <v>29173</v>
          </cell>
          <cell r="I794" t="str">
            <v>F</v>
          </cell>
          <cell r="J794" t="str">
            <v>3511698</v>
          </cell>
          <cell r="K794">
            <v>1000</v>
          </cell>
        </row>
        <row r="795">
          <cell r="A795" t="str">
            <v>40096700</v>
          </cell>
          <cell r="B795" t="str">
            <v>ZAVALA COCA LIZ MARTHA</v>
          </cell>
          <cell r="C795" t="str">
            <v>15</v>
          </cell>
          <cell r="D795" t="str">
            <v>ENFERMERA</v>
          </cell>
          <cell r="E795" t="str">
            <v>DEPARTAMENTO DE ENFERMERIA-ENFERMERAS</v>
          </cell>
          <cell r="F795">
            <v>38618</v>
          </cell>
          <cell r="H795">
            <v>28916</v>
          </cell>
          <cell r="I795" t="str">
            <v>F</v>
          </cell>
          <cell r="K795">
            <v>1000</v>
          </cell>
        </row>
        <row r="796">
          <cell r="A796" t="str">
            <v>06604277</v>
          </cell>
          <cell r="B796" t="str">
            <v>CARBAJAL LAOS JEANNE YSABEL</v>
          </cell>
          <cell r="C796" t="str">
            <v>15</v>
          </cell>
          <cell r="D796" t="str">
            <v>ENFERMERA</v>
          </cell>
          <cell r="E796" t="str">
            <v>DEPARTAMENTO DE ENFERMERIA-ENFERMERAS</v>
          </cell>
          <cell r="F796">
            <v>38618</v>
          </cell>
          <cell r="H796">
            <v>24255</v>
          </cell>
          <cell r="I796" t="str">
            <v>F</v>
          </cell>
          <cell r="J796" t="str">
            <v>3472334</v>
          </cell>
          <cell r="K796">
            <v>1000</v>
          </cell>
        </row>
        <row r="797">
          <cell r="A797" t="str">
            <v>09762201</v>
          </cell>
          <cell r="B797" t="str">
            <v>GRANDA CALLIRGOS CARLOS ELIAS</v>
          </cell>
          <cell r="C797" t="str">
            <v>10</v>
          </cell>
          <cell r="D797" t="str">
            <v>MEDICO</v>
          </cell>
          <cell r="E797" t="str">
            <v>DEPARTAMENTO DE PEDIATRIA</v>
          </cell>
          <cell r="F797">
            <v>38626</v>
          </cell>
          <cell r="G797">
            <v>39844</v>
          </cell>
          <cell r="H797">
            <v>26414</v>
          </cell>
          <cell r="I797" t="str">
            <v>M</v>
          </cell>
          <cell r="J797" t="str">
            <v>3482744</v>
          </cell>
          <cell r="K797">
            <v>2200</v>
          </cell>
        </row>
        <row r="798">
          <cell r="A798" t="str">
            <v>09878971</v>
          </cell>
          <cell r="B798" t="str">
            <v>CAMPOS TEJADA JOSE FERNANDO</v>
          </cell>
          <cell r="C798" t="str">
            <v>10</v>
          </cell>
          <cell r="D798" t="str">
            <v>MEDICO</v>
          </cell>
          <cell r="E798" t="str">
            <v>DEPARTAMENTO DE PEDIATRIA</v>
          </cell>
          <cell r="F798">
            <v>38628</v>
          </cell>
          <cell r="G798">
            <v>39478</v>
          </cell>
          <cell r="H798">
            <v>27167</v>
          </cell>
          <cell r="I798" t="str">
            <v>M</v>
          </cell>
          <cell r="J798" t="str">
            <v>4354871</v>
          </cell>
          <cell r="K798">
            <v>2200</v>
          </cell>
        </row>
        <row r="799">
          <cell r="A799" t="str">
            <v>09521476</v>
          </cell>
          <cell r="B799" t="str">
            <v>PONCE CHAVEZ GENOVEVA MARIA</v>
          </cell>
          <cell r="C799" t="str">
            <v>15</v>
          </cell>
          <cell r="D799" t="str">
            <v>ENFERMERA</v>
          </cell>
          <cell r="E799" t="str">
            <v>DEPARTAMENTO DE ENFERMERIA-ENFERMERAS</v>
          </cell>
          <cell r="F799">
            <v>38618</v>
          </cell>
          <cell r="G799">
            <v>39469</v>
          </cell>
          <cell r="H799">
            <v>25387</v>
          </cell>
          <cell r="I799" t="str">
            <v>F</v>
          </cell>
          <cell r="J799" t="str">
            <v>3853059</v>
          </cell>
          <cell r="K799">
            <v>1000</v>
          </cell>
        </row>
        <row r="800">
          <cell r="A800" t="str">
            <v>21554540</v>
          </cell>
          <cell r="B800" t="str">
            <v>ABAD QUISPE NILIA YOLY</v>
          </cell>
          <cell r="C800" t="str">
            <v>10</v>
          </cell>
          <cell r="D800" t="str">
            <v>MEDICO</v>
          </cell>
          <cell r="E800" t="str">
            <v>UNIDAD DE CUIDADOS INTENSIVOS</v>
          </cell>
          <cell r="F800">
            <v>38638</v>
          </cell>
          <cell r="G800">
            <v>38639</v>
          </cell>
          <cell r="H800">
            <v>27863</v>
          </cell>
          <cell r="I800" t="str">
            <v>F</v>
          </cell>
          <cell r="J800" t="str">
            <v>4730061</v>
          </cell>
          <cell r="K800">
            <v>1800</v>
          </cell>
        </row>
        <row r="801">
          <cell r="A801" t="str">
            <v>10358817</v>
          </cell>
          <cell r="B801" t="str">
            <v>BEJARANO NEYRA KARINA DEL ROSARIO</v>
          </cell>
          <cell r="C801" t="str">
            <v>15</v>
          </cell>
          <cell r="D801" t="str">
            <v>ENFERMERA</v>
          </cell>
          <cell r="E801" t="str">
            <v>DEPARTAMENTO DE ENFERMERIA-ENFERMERAS</v>
          </cell>
          <cell r="F801">
            <v>38618</v>
          </cell>
          <cell r="H801">
            <v>27979</v>
          </cell>
          <cell r="I801" t="str">
            <v>F</v>
          </cell>
          <cell r="J801" t="str">
            <v>3762529</v>
          </cell>
          <cell r="K801">
            <v>1000</v>
          </cell>
        </row>
        <row r="802">
          <cell r="A802" t="str">
            <v>07507979</v>
          </cell>
          <cell r="B802" t="str">
            <v>CONCHA CURAY MARIELA DE LOS SANTOS</v>
          </cell>
          <cell r="C802" t="str">
            <v>15</v>
          </cell>
          <cell r="D802" t="str">
            <v>ENFERMERA</v>
          </cell>
          <cell r="E802" t="str">
            <v>DEPARTAMENTO DE ENFERMERIA-ENFERMERAS</v>
          </cell>
          <cell r="F802">
            <v>38618</v>
          </cell>
          <cell r="G802">
            <v>38929</v>
          </cell>
          <cell r="H802">
            <v>27830</v>
          </cell>
          <cell r="I802" t="str">
            <v>F</v>
          </cell>
          <cell r="J802" t="str">
            <v>4744043</v>
          </cell>
          <cell r="K802">
            <v>700</v>
          </cell>
        </row>
        <row r="803">
          <cell r="A803" t="str">
            <v>40526962</v>
          </cell>
          <cell r="B803" t="str">
            <v>CRUZ RAMIREZ LUIS MIGUEL</v>
          </cell>
          <cell r="C803" t="str">
            <v>63</v>
          </cell>
          <cell r="D803" t="str">
            <v>MEDICO AUDITOR</v>
          </cell>
          <cell r="E803" t="str">
            <v>OFICINA DE SEGUROS</v>
          </cell>
          <cell r="F803">
            <v>38639</v>
          </cell>
          <cell r="G803">
            <v>38853</v>
          </cell>
          <cell r="H803">
            <v>29250</v>
          </cell>
          <cell r="I803" t="str">
            <v>M</v>
          </cell>
          <cell r="J803" t="str">
            <v>2655585</v>
          </cell>
          <cell r="K803">
            <v>2000</v>
          </cell>
        </row>
        <row r="804">
          <cell r="A804" t="str">
            <v>40999492</v>
          </cell>
          <cell r="B804" t="str">
            <v>PUCHOC RAFAEL JACQUELINE FIORELLA</v>
          </cell>
          <cell r="C804" t="str">
            <v>15</v>
          </cell>
          <cell r="D804" t="str">
            <v>ENFERMERA</v>
          </cell>
          <cell r="E804" t="str">
            <v>DEPARTAMENTO DE ENFERMERIA-ENFERMERAS</v>
          </cell>
          <cell r="F804">
            <v>39295</v>
          </cell>
          <cell r="H804">
            <v>29801</v>
          </cell>
          <cell r="I804" t="str">
            <v>F</v>
          </cell>
          <cell r="J804" t="str">
            <v>5271066</v>
          </cell>
          <cell r="K804">
            <v>1000</v>
          </cell>
        </row>
        <row r="805">
          <cell r="A805" t="str">
            <v>10266211</v>
          </cell>
          <cell r="B805" t="str">
            <v>BAZAN RAMIREZ JOSE RODRIGO</v>
          </cell>
          <cell r="C805" t="str">
            <v>10</v>
          </cell>
          <cell r="D805" t="str">
            <v>MEDICO</v>
          </cell>
          <cell r="E805" t="str">
            <v>DEPARTAMENTO DE PEDIATRIA</v>
          </cell>
          <cell r="F805">
            <v>38658</v>
          </cell>
          <cell r="H805">
            <v>24996</v>
          </cell>
          <cell r="I805" t="str">
            <v>M</v>
          </cell>
          <cell r="J805" t="str">
            <v>4409564</v>
          </cell>
          <cell r="K805">
            <v>2200</v>
          </cell>
        </row>
        <row r="806">
          <cell r="A806" t="str">
            <v>23925404</v>
          </cell>
          <cell r="B806" t="str">
            <v>BACA CARRASCO WILBERT</v>
          </cell>
          <cell r="C806" t="str">
            <v>10</v>
          </cell>
          <cell r="D806" t="str">
            <v>MEDICO</v>
          </cell>
          <cell r="E806" t="str">
            <v>DEPARTAMENTO DE CIRUGIA GENERAL</v>
          </cell>
          <cell r="F806">
            <v>38658</v>
          </cell>
          <cell r="G806">
            <v>38898</v>
          </cell>
          <cell r="H806">
            <v>24921</v>
          </cell>
          <cell r="I806" t="str">
            <v>M</v>
          </cell>
          <cell r="K806">
            <v>1800</v>
          </cell>
        </row>
        <row r="807">
          <cell r="A807" t="str">
            <v>29608964</v>
          </cell>
          <cell r="B807" t="str">
            <v>DIAZ UGARTE VERONICA GENOVEVA</v>
          </cell>
          <cell r="C807" t="str">
            <v>10</v>
          </cell>
          <cell r="D807" t="str">
            <v>MEDICO</v>
          </cell>
          <cell r="E807" t="str">
            <v>UNIDAD DE EMERGENCIA</v>
          </cell>
          <cell r="F807">
            <v>38658</v>
          </cell>
          <cell r="G807">
            <v>39172</v>
          </cell>
          <cell r="H807">
            <v>26827</v>
          </cell>
          <cell r="I807" t="str">
            <v>F</v>
          </cell>
          <cell r="K807">
            <v>1800</v>
          </cell>
        </row>
        <row r="808">
          <cell r="A808" t="str">
            <v>10089621</v>
          </cell>
          <cell r="B808" t="str">
            <v>ESCOBAR LIZANA CELINDA ALEJANDRA</v>
          </cell>
          <cell r="C808" t="str">
            <v>15</v>
          </cell>
          <cell r="D808" t="str">
            <v>ENFERMERA</v>
          </cell>
          <cell r="E808" t="str">
            <v>DEPARTAMENTO DE ENFERMERIA-ENFERMERAS</v>
          </cell>
          <cell r="F808">
            <v>38626</v>
          </cell>
          <cell r="H808">
            <v>27500</v>
          </cell>
          <cell r="I808" t="str">
            <v>F</v>
          </cell>
          <cell r="J808" t="str">
            <v>2953145</v>
          </cell>
          <cell r="K808">
            <v>1000</v>
          </cell>
        </row>
        <row r="809">
          <cell r="A809" t="str">
            <v>25746859</v>
          </cell>
          <cell r="B809" t="str">
            <v>GRANADOS ALZAMORA VIVIANA CECILIA</v>
          </cell>
          <cell r="C809" t="str">
            <v>10</v>
          </cell>
          <cell r="D809" t="str">
            <v>MEDICO</v>
          </cell>
          <cell r="E809" t="str">
            <v>DEPARTAMENTO DE PEDIATRIA</v>
          </cell>
          <cell r="F809">
            <v>38658</v>
          </cell>
          <cell r="G809">
            <v>38776</v>
          </cell>
          <cell r="H809">
            <v>26568</v>
          </cell>
          <cell r="I809" t="str">
            <v>F</v>
          </cell>
          <cell r="J809" t="str">
            <v>4513152</v>
          </cell>
          <cell r="K809">
            <v>1800</v>
          </cell>
        </row>
        <row r="810">
          <cell r="A810" t="str">
            <v>40730332</v>
          </cell>
          <cell r="B810" t="str">
            <v>CESPEDES RIOJAS MELODY GERALDINE</v>
          </cell>
          <cell r="C810" t="str">
            <v>50</v>
          </cell>
          <cell r="D810" t="str">
            <v>TECNOLOGO MEDICO</v>
          </cell>
          <cell r="E810" t="str">
            <v>UNIDAD DE MEDICINA FISICA REHABILITACION</v>
          </cell>
          <cell r="F810">
            <v>38665</v>
          </cell>
          <cell r="H810">
            <v>29513</v>
          </cell>
          <cell r="I810" t="str">
            <v>F</v>
          </cell>
          <cell r="J810" t="str">
            <v>4823213</v>
          </cell>
          <cell r="K810">
            <v>1000</v>
          </cell>
        </row>
        <row r="811">
          <cell r="A811" t="str">
            <v>09586797</v>
          </cell>
          <cell r="B811" t="str">
            <v>QUISPE LARICO RICHARD EUSEBIO</v>
          </cell>
          <cell r="C811" t="str">
            <v>50</v>
          </cell>
          <cell r="D811" t="str">
            <v>TECNOLOGO MEDICO</v>
          </cell>
          <cell r="E811" t="str">
            <v>UNIDAD DE MEDICINA FISICA REHABILITACION</v>
          </cell>
          <cell r="F811">
            <v>38665</v>
          </cell>
          <cell r="H811">
            <v>26038</v>
          </cell>
          <cell r="I811" t="str">
            <v>M</v>
          </cell>
          <cell r="J811" t="str">
            <v>2851953</v>
          </cell>
          <cell r="K811">
            <v>1000</v>
          </cell>
        </row>
        <row r="812">
          <cell r="A812" t="str">
            <v>21530370</v>
          </cell>
          <cell r="B812" t="str">
            <v>VARGAS VALLE DIOMAR</v>
          </cell>
          <cell r="C812" t="str">
            <v>15</v>
          </cell>
          <cell r="D812" t="str">
            <v>ENFERMERA</v>
          </cell>
          <cell r="E812" t="str">
            <v>DEPARTAMENTO DE ENFERMERIA-ENFERMERAS</v>
          </cell>
          <cell r="F812">
            <v>38658</v>
          </cell>
          <cell r="H812">
            <v>24926</v>
          </cell>
          <cell r="I812" t="str">
            <v>F</v>
          </cell>
          <cell r="J812" t="str">
            <v>2650845</v>
          </cell>
          <cell r="K812">
            <v>1000</v>
          </cell>
        </row>
        <row r="813">
          <cell r="A813" t="str">
            <v>08150060</v>
          </cell>
          <cell r="B813" t="str">
            <v>TORRES MELGAREJO JENNY MIRIAM</v>
          </cell>
          <cell r="C813" t="str">
            <v>15</v>
          </cell>
          <cell r="D813" t="str">
            <v>ENFERMERA</v>
          </cell>
          <cell r="E813" t="str">
            <v>DEPARTAMENTO DE ENFERMERIA-ENFERMERAS</v>
          </cell>
          <cell r="F813">
            <v>38658</v>
          </cell>
          <cell r="H813">
            <v>26589</v>
          </cell>
          <cell r="I813" t="str">
            <v>F</v>
          </cell>
          <cell r="J813" t="str">
            <v>3491558</v>
          </cell>
          <cell r="K813">
            <v>1000</v>
          </cell>
        </row>
        <row r="814">
          <cell r="A814" t="str">
            <v>09907871</v>
          </cell>
          <cell r="B814" t="str">
            <v>ESCORZA VELASQUEZ BERTILA YANET</v>
          </cell>
          <cell r="C814" t="str">
            <v>15</v>
          </cell>
          <cell r="D814" t="str">
            <v>ENFERMERA</v>
          </cell>
          <cell r="E814" t="str">
            <v>DEPARTAMENTO DE ENFERMERIA-ENFERMERAS</v>
          </cell>
          <cell r="F814">
            <v>38658</v>
          </cell>
          <cell r="G814">
            <v>38658</v>
          </cell>
          <cell r="H814">
            <v>27542</v>
          </cell>
          <cell r="I814" t="str">
            <v>F</v>
          </cell>
          <cell r="J814" t="str">
            <v>3426617</v>
          </cell>
          <cell r="K814">
            <v>700</v>
          </cell>
        </row>
        <row r="815">
          <cell r="A815" t="str">
            <v>27144798</v>
          </cell>
          <cell r="B815" t="str">
            <v>ALVA REBAZA TANIA VICTORIA</v>
          </cell>
          <cell r="C815" t="str">
            <v>15</v>
          </cell>
          <cell r="D815" t="str">
            <v>ENFERMERA</v>
          </cell>
          <cell r="E815" t="str">
            <v>DEPARTAMENTO DE ENFERMERIA-ENFERMERAS</v>
          </cell>
          <cell r="F815">
            <v>38670</v>
          </cell>
          <cell r="G815">
            <v>38748</v>
          </cell>
          <cell r="H815">
            <v>27730</v>
          </cell>
          <cell r="I815" t="str">
            <v>F</v>
          </cell>
          <cell r="K815">
            <v>700</v>
          </cell>
        </row>
        <row r="816">
          <cell r="A816" t="str">
            <v>06292115</v>
          </cell>
          <cell r="B816" t="str">
            <v>DONAYRE GUERRERO MONICA ROCIO</v>
          </cell>
          <cell r="C816" t="str">
            <v>15</v>
          </cell>
          <cell r="D816" t="str">
            <v>ENFERMERA</v>
          </cell>
          <cell r="E816" t="str">
            <v>DEPARTAMENTO DE ENFERMERIA-ENFERMERAS</v>
          </cell>
          <cell r="F816">
            <v>38670</v>
          </cell>
          <cell r="G816">
            <v>38733</v>
          </cell>
          <cell r="H816">
            <v>25833</v>
          </cell>
          <cell r="I816" t="str">
            <v>F</v>
          </cell>
          <cell r="K816">
            <v>700</v>
          </cell>
        </row>
        <row r="817">
          <cell r="A817" t="str">
            <v>40251898</v>
          </cell>
          <cell r="B817" t="str">
            <v>MENDOZA CALVET CARMEN</v>
          </cell>
          <cell r="C817" t="str">
            <v>15</v>
          </cell>
          <cell r="D817" t="str">
            <v>ENFERMERA</v>
          </cell>
          <cell r="E817" t="str">
            <v>DEPARTAMENTO DE ENFERMERIA-ENFERMERAS</v>
          </cell>
          <cell r="F817">
            <v>38670</v>
          </cell>
          <cell r="G817">
            <v>38697</v>
          </cell>
          <cell r="H817">
            <v>29062</v>
          </cell>
          <cell r="I817" t="str">
            <v>F</v>
          </cell>
          <cell r="J817" t="str">
            <v>4617008</v>
          </cell>
          <cell r="K817">
            <v>700</v>
          </cell>
        </row>
        <row r="818">
          <cell r="A818" t="str">
            <v>41602387</v>
          </cell>
          <cell r="B818" t="str">
            <v>ROMERO ORTIZ JACKELINE VICKY</v>
          </cell>
          <cell r="C818" t="str">
            <v>15</v>
          </cell>
          <cell r="D818" t="str">
            <v>ENFERMERA</v>
          </cell>
          <cell r="E818" t="str">
            <v>DEPARTAMENTO DE ENFERMERIA-ENFERMERAS</v>
          </cell>
          <cell r="F818">
            <v>38670</v>
          </cell>
          <cell r="G818">
            <v>39452</v>
          </cell>
          <cell r="H818">
            <v>29685</v>
          </cell>
          <cell r="I818" t="str">
            <v>F</v>
          </cell>
          <cell r="J818" t="str">
            <v>3980017</v>
          </cell>
          <cell r="K818">
            <v>1000</v>
          </cell>
        </row>
        <row r="819">
          <cell r="A819" t="str">
            <v>06753538</v>
          </cell>
          <cell r="B819" t="str">
            <v>POMIANO DOLORES AURELIO TEOFINES</v>
          </cell>
          <cell r="C819" t="str">
            <v>10</v>
          </cell>
          <cell r="D819" t="str">
            <v>MEDICO</v>
          </cell>
          <cell r="E819" t="str">
            <v>UNIDAD DE CUIDADOS INTENSIVOS</v>
          </cell>
          <cell r="F819">
            <v>38658</v>
          </cell>
          <cell r="G819">
            <v>38898</v>
          </cell>
          <cell r="H819">
            <v>23738</v>
          </cell>
          <cell r="I819" t="str">
            <v>M</v>
          </cell>
          <cell r="J819" t="str">
            <v>5674119</v>
          </cell>
          <cell r="K819">
            <v>1800</v>
          </cell>
        </row>
        <row r="820">
          <cell r="A820" t="str">
            <v>23945692</v>
          </cell>
          <cell r="B820" t="str">
            <v>URRUTIA CUARESMA KATYA</v>
          </cell>
          <cell r="C820" t="str">
            <v>10</v>
          </cell>
          <cell r="D820" t="str">
            <v>MEDICO</v>
          </cell>
          <cell r="E820" t="str">
            <v>DEPARTAMENTO DE MEDICINA</v>
          </cell>
          <cell r="F820">
            <v>38658</v>
          </cell>
          <cell r="G820">
            <v>39355</v>
          </cell>
          <cell r="H820">
            <v>26624</v>
          </cell>
          <cell r="I820" t="str">
            <v>F</v>
          </cell>
          <cell r="J820" t="str">
            <v>3310751</v>
          </cell>
          <cell r="K820">
            <v>2000</v>
          </cell>
        </row>
        <row r="821">
          <cell r="A821" t="str">
            <v>10544862</v>
          </cell>
          <cell r="B821" t="str">
            <v>LOAYZA VILLANUEVA SUSANA</v>
          </cell>
          <cell r="C821" t="str">
            <v>50</v>
          </cell>
          <cell r="D821" t="str">
            <v>TECNOLOGO MEDICO</v>
          </cell>
          <cell r="E821" t="str">
            <v>UNIDAD DE MEDICINA FISICA REHABILITACION</v>
          </cell>
          <cell r="F821">
            <v>38671</v>
          </cell>
          <cell r="G821">
            <v>38717</v>
          </cell>
          <cell r="H821">
            <v>28558</v>
          </cell>
          <cell r="I821" t="str">
            <v>F</v>
          </cell>
          <cell r="J821" t="str">
            <v>3600143</v>
          </cell>
          <cell r="K821">
            <v>700</v>
          </cell>
        </row>
        <row r="822">
          <cell r="A822" t="str">
            <v>09445261</v>
          </cell>
          <cell r="B822" t="str">
            <v>ROMERO CALLE DEYANIRA</v>
          </cell>
          <cell r="C822" t="str">
            <v>50</v>
          </cell>
          <cell r="D822" t="str">
            <v>TECNOLOGO MEDICO</v>
          </cell>
          <cell r="E822" t="str">
            <v>UNIDAD DE MEDICINA FISICA REHABILITACION</v>
          </cell>
          <cell r="F822">
            <v>38671</v>
          </cell>
          <cell r="G822">
            <v>38686</v>
          </cell>
          <cell r="I822" t="str">
            <v>F</v>
          </cell>
          <cell r="J822" t="str">
            <v>4253890</v>
          </cell>
          <cell r="K822">
            <v>700</v>
          </cell>
        </row>
        <row r="823">
          <cell r="A823" t="str">
            <v>08144548</v>
          </cell>
          <cell r="B823" t="str">
            <v>FERNANDEZ PORTUGAL ANA PATRICIA</v>
          </cell>
          <cell r="C823" t="str">
            <v>50</v>
          </cell>
          <cell r="D823" t="str">
            <v>TECNOLOGO MEDICO</v>
          </cell>
          <cell r="E823" t="str">
            <v>UNIDAD DE MEDICINA FISICA REHABILITACION</v>
          </cell>
          <cell r="F823">
            <v>38687</v>
          </cell>
          <cell r="G823">
            <v>38898</v>
          </cell>
          <cell r="H823">
            <v>25968</v>
          </cell>
          <cell r="I823" t="str">
            <v>F</v>
          </cell>
          <cell r="J823" t="str">
            <v>5256871</v>
          </cell>
          <cell r="K823">
            <v>700</v>
          </cell>
        </row>
        <row r="824">
          <cell r="A824" t="str">
            <v>40142648</v>
          </cell>
          <cell r="B824" t="str">
            <v>TUESTA CABRERA JHONNY ALEJANDRO</v>
          </cell>
          <cell r="C824" t="str">
            <v>30</v>
          </cell>
          <cell r="D824" t="str">
            <v>TECNICO EN ENFERMERIA</v>
          </cell>
          <cell r="E824" t="str">
            <v>DEPARTAMENTO DE ENFERMERIA-PERSONAL TECNICO</v>
          </cell>
          <cell r="F824">
            <v>38687</v>
          </cell>
          <cell r="G824">
            <v>39233</v>
          </cell>
          <cell r="H824">
            <v>28122</v>
          </cell>
          <cell r="I824" t="str">
            <v>M</v>
          </cell>
          <cell r="J824" t="str">
            <v>2834035</v>
          </cell>
          <cell r="K824">
            <v>600</v>
          </cell>
        </row>
        <row r="825">
          <cell r="A825" t="str">
            <v>10467212</v>
          </cell>
          <cell r="B825" t="str">
            <v>MOSCOSO RAYA BEATRIZ SORAIDA</v>
          </cell>
          <cell r="C825" t="str">
            <v>30</v>
          </cell>
          <cell r="D825" t="str">
            <v>TECNICO EN ENFERMERIA</v>
          </cell>
          <cell r="E825" t="str">
            <v>DEPARTAMENTO DE ENFERMERIA-PERSONAL TECNICO</v>
          </cell>
          <cell r="F825">
            <v>38698</v>
          </cell>
          <cell r="H825">
            <v>28154</v>
          </cell>
          <cell r="I825" t="str">
            <v>F</v>
          </cell>
          <cell r="J825" t="str">
            <v>3942748</v>
          </cell>
          <cell r="K825">
            <v>700</v>
          </cell>
        </row>
        <row r="826">
          <cell r="A826" t="str">
            <v>07523869</v>
          </cell>
          <cell r="B826" t="str">
            <v>ARROYO SUAREZ CRISTHY SUSAN</v>
          </cell>
          <cell r="C826" t="str">
            <v>15</v>
          </cell>
          <cell r="D826" t="str">
            <v>ENFERMERA</v>
          </cell>
          <cell r="E826" t="str">
            <v>DEPARTAMENTO DE ENFERMERIA-ENFERMERAS</v>
          </cell>
          <cell r="F826">
            <v>38698</v>
          </cell>
          <cell r="G826">
            <v>39416</v>
          </cell>
          <cell r="H826">
            <v>28452</v>
          </cell>
          <cell r="I826" t="str">
            <v>F</v>
          </cell>
          <cell r="J826" t="str">
            <v>2394725</v>
          </cell>
          <cell r="K826">
            <v>1000</v>
          </cell>
        </row>
        <row r="827">
          <cell r="A827" t="str">
            <v>40124757</v>
          </cell>
          <cell r="B827" t="str">
            <v>CONTRERAS OSORIO MARIA TERESA</v>
          </cell>
          <cell r="C827" t="str">
            <v>15</v>
          </cell>
          <cell r="D827" t="str">
            <v>ENFERMERA</v>
          </cell>
          <cell r="E827" t="str">
            <v>DEPARTAMENTO DE ENFERMERIA-ENFERMERAS</v>
          </cell>
          <cell r="F827">
            <v>38698</v>
          </cell>
          <cell r="H827">
            <v>28878</v>
          </cell>
          <cell r="I827" t="str">
            <v>F</v>
          </cell>
          <cell r="J827" t="str">
            <v>4953025</v>
          </cell>
          <cell r="K827">
            <v>1000</v>
          </cell>
        </row>
        <row r="828">
          <cell r="A828" t="str">
            <v>40241021</v>
          </cell>
          <cell r="B828" t="str">
            <v>AGUADO ROJAS CARMEN LUISA</v>
          </cell>
          <cell r="C828" t="str">
            <v>15</v>
          </cell>
          <cell r="D828" t="str">
            <v>ENFERMERA</v>
          </cell>
          <cell r="E828" t="str">
            <v>DEPARTAMENTO DE ENFERMERIA-ENFERMERAS</v>
          </cell>
          <cell r="F828">
            <v>38698</v>
          </cell>
          <cell r="G828">
            <v>38717</v>
          </cell>
          <cell r="H828">
            <v>29052</v>
          </cell>
          <cell r="I828" t="str">
            <v>F</v>
          </cell>
          <cell r="J828" t="str">
            <v>5811557</v>
          </cell>
          <cell r="K828">
            <v>700</v>
          </cell>
        </row>
        <row r="829">
          <cell r="A829" t="str">
            <v>41234406</v>
          </cell>
          <cell r="B829" t="str">
            <v>CAMPOS RAMOS LUZ ELIZABETH</v>
          </cell>
          <cell r="C829" t="str">
            <v>15</v>
          </cell>
          <cell r="D829" t="str">
            <v>ENFERMERA</v>
          </cell>
          <cell r="E829" t="str">
            <v>DEPARTAMENTO DE ENFERMERIA-ENFERMERAS</v>
          </cell>
          <cell r="F829">
            <v>38700</v>
          </cell>
          <cell r="G829">
            <v>39470</v>
          </cell>
          <cell r="H829">
            <v>30035</v>
          </cell>
          <cell r="I829" t="str">
            <v>F</v>
          </cell>
          <cell r="J829" t="str">
            <v>2421518</v>
          </cell>
          <cell r="K829">
            <v>1000</v>
          </cell>
        </row>
        <row r="830">
          <cell r="A830" t="str">
            <v>31664526</v>
          </cell>
          <cell r="B830" t="str">
            <v>ROJAS CONTRERAS CHRISTIAN TEOFANES</v>
          </cell>
          <cell r="C830" t="str">
            <v>10</v>
          </cell>
          <cell r="D830" t="str">
            <v>MEDICO</v>
          </cell>
          <cell r="E830" t="str">
            <v>DEPARTAMENTO DE MEDICINA</v>
          </cell>
          <cell r="F830">
            <v>38687</v>
          </cell>
          <cell r="H830">
            <v>26317</v>
          </cell>
          <cell r="I830" t="str">
            <v>M</v>
          </cell>
          <cell r="J830" t="str">
            <v>5345124</v>
          </cell>
          <cell r="K830">
            <v>2200</v>
          </cell>
        </row>
        <row r="831">
          <cell r="A831" t="str">
            <v>10713545</v>
          </cell>
          <cell r="B831" t="str">
            <v>VEGA SALAS ALDO YSRAEL</v>
          </cell>
          <cell r="C831" t="str">
            <v>16</v>
          </cell>
          <cell r="D831" t="str">
            <v>DIGITADOR (A)</v>
          </cell>
          <cell r="E831" t="str">
            <v>OFICINA DE SEGUROS</v>
          </cell>
          <cell r="F831">
            <v>38687</v>
          </cell>
          <cell r="H831">
            <v>28496</v>
          </cell>
          <cell r="I831" t="str">
            <v>M</v>
          </cell>
          <cell r="J831" t="str">
            <v>3230288</v>
          </cell>
          <cell r="K831">
            <v>800</v>
          </cell>
        </row>
        <row r="832">
          <cell r="A832" t="str">
            <v>20565506</v>
          </cell>
          <cell r="B832" t="str">
            <v>GUADALUPE RICRA MARGARITA JUDITH</v>
          </cell>
          <cell r="C832" t="str">
            <v>11</v>
          </cell>
          <cell r="D832" t="str">
            <v>OBSTETRICIA</v>
          </cell>
          <cell r="E832" t="str">
            <v>DEPARTAMENTO DE GINECO OBSTETRICIA</v>
          </cell>
          <cell r="F832">
            <v>38695</v>
          </cell>
          <cell r="H832">
            <v>27668</v>
          </cell>
          <cell r="I832" t="str">
            <v>F</v>
          </cell>
          <cell r="K832">
            <v>1000</v>
          </cell>
        </row>
        <row r="833">
          <cell r="A833" t="str">
            <v>10801008</v>
          </cell>
          <cell r="B833" t="str">
            <v>MALASQUEZ ALIAGA JUAN CARLOS</v>
          </cell>
          <cell r="C833" t="str">
            <v>28</v>
          </cell>
          <cell r="D833" t="str">
            <v>AUXILIAR</v>
          </cell>
          <cell r="E833" t="str">
            <v>OFICINA DE LOGISTICA</v>
          </cell>
          <cell r="F833">
            <v>38712</v>
          </cell>
          <cell r="H833">
            <v>28490</v>
          </cell>
          <cell r="I833" t="str">
            <v>M</v>
          </cell>
          <cell r="J833" t="str">
            <v>4323557</v>
          </cell>
          <cell r="K833">
            <v>700</v>
          </cell>
        </row>
        <row r="834">
          <cell r="A834" t="str">
            <v>10809955</v>
          </cell>
          <cell r="B834" t="str">
            <v>VENEGAS VENEGAS CARLOS FERNANDO</v>
          </cell>
          <cell r="C834" t="str">
            <v>27</v>
          </cell>
          <cell r="D834" t="str">
            <v>TECNICO</v>
          </cell>
          <cell r="E834" t="str">
            <v>OFICINA DE LOGISTICA</v>
          </cell>
          <cell r="F834">
            <v>38687</v>
          </cell>
          <cell r="H834">
            <v>28310</v>
          </cell>
          <cell r="I834" t="str">
            <v>M</v>
          </cell>
          <cell r="J834" t="str">
            <v>2689933</v>
          </cell>
          <cell r="K834">
            <v>700</v>
          </cell>
        </row>
        <row r="835">
          <cell r="A835" t="str">
            <v>32969471</v>
          </cell>
          <cell r="B835" t="str">
            <v>BERMUDEZ GARCIA LOURDES ANTONIETA</v>
          </cell>
          <cell r="C835" t="str">
            <v>15</v>
          </cell>
          <cell r="D835" t="str">
            <v>ENFERMERA</v>
          </cell>
          <cell r="E835" t="str">
            <v>DEPARTAMENTO DE ENFERMERIA-ENFERMERAS</v>
          </cell>
          <cell r="F835">
            <v>38701</v>
          </cell>
          <cell r="H835">
            <v>27198</v>
          </cell>
          <cell r="I835" t="str">
            <v>F</v>
          </cell>
          <cell r="K835">
            <v>1000</v>
          </cell>
        </row>
        <row r="836">
          <cell r="A836" t="str">
            <v>09561636</v>
          </cell>
          <cell r="B836" t="str">
            <v>CORNELIO VERA JULIO ANGEL</v>
          </cell>
          <cell r="C836" t="str">
            <v>27</v>
          </cell>
          <cell r="D836" t="str">
            <v>TECNICO</v>
          </cell>
          <cell r="E836" t="str">
            <v>DEPARTAMENTO DE LABORATORIO CLINICO</v>
          </cell>
          <cell r="F836">
            <v>38706</v>
          </cell>
          <cell r="H836">
            <v>25386</v>
          </cell>
          <cell r="I836" t="str">
            <v>M</v>
          </cell>
          <cell r="J836" t="str">
            <v>4591076</v>
          </cell>
          <cell r="K836">
            <v>700</v>
          </cell>
        </row>
        <row r="837">
          <cell r="A837" t="str">
            <v>15762238</v>
          </cell>
          <cell r="B837" t="str">
            <v>CAJAS GARCIA, RUTH NOEMI</v>
          </cell>
          <cell r="C837" t="str">
            <v>15</v>
          </cell>
          <cell r="D837" t="str">
            <v>ENFERMERA</v>
          </cell>
          <cell r="E837" t="str">
            <v>DEPARTAMENTO DE ENFERMERIA-ENFERMERAS</v>
          </cell>
          <cell r="F837">
            <v>38733</v>
          </cell>
          <cell r="H837">
            <v>28129</v>
          </cell>
          <cell r="I837" t="str">
            <v>F</v>
          </cell>
          <cell r="K837">
            <v>1000</v>
          </cell>
        </row>
        <row r="838">
          <cell r="A838" t="str">
            <v>06815133</v>
          </cell>
          <cell r="B838" t="str">
            <v>PRECIADO BALLADARES, ROSA ELIDA</v>
          </cell>
          <cell r="C838" t="str">
            <v>15</v>
          </cell>
          <cell r="D838" t="str">
            <v>ENFERMERA</v>
          </cell>
          <cell r="E838" t="str">
            <v>DEPARTAMENTO DE ENFERMERIA-ENFERMERAS</v>
          </cell>
          <cell r="F838">
            <v>38733</v>
          </cell>
          <cell r="G838">
            <v>38789</v>
          </cell>
          <cell r="H838">
            <v>24439</v>
          </cell>
          <cell r="I838" t="str">
            <v>F</v>
          </cell>
          <cell r="J838" t="str">
            <v>5663723</v>
          </cell>
          <cell r="K838">
            <v>700</v>
          </cell>
        </row>
        <row r="839">
          <cell r="A839" t="str">
            <v>25862813</v>
          </cell>
          <cell r="B839" t="str">
            <v>VASQUEZ RIOS, PALMIRA YVONNE</v>
          </cell>
          <cell r="C839" t="str">
            <v>15</v>
          </cell>
          <cell r="D839" t="str">
            <v>ENFERMERA</v>
          </cell>
          <cell r="E839" t="str">
            <v>DEPARTAMENTO DE ENFERMERIA-ENFERMERAS</v>
          </cell>
          <cell r="F839">
            <v>38733</v>
          </cell>
          <cell r="G839">
            <v>39447</v>
          </cell>
          <cell r="H839">
            <v>28745</v>
          </cell>
          <cell r="I839" t="str">
            <v>F</v>
          </cell>
          <cell r="J839" t="str">
            <v>7913784</v>
          </cell>
          <cell r="K839">
            <v>1000</v>
          </cell>
        </row>
        <row r="840">
          <cell r="A840" t="str">
            <v>10055960</v>
          </cell>
          <cell r="B840" t="str">
            <v>PARRA PARAGUAY, JUDITH ROCIO</v>
          </cell>
          <cell r="C840" t="str">
            <v>15</v>
          </cell>
          <cell r="D840" t="str">
            <v>ENFERMERA</v>
          </cell>
          <cell r="E840" t="str">
            <v>DEPARTAMENTO DE ENFERMERIA-ENFERMERAS</v>
          </cell>
          <cell r="F840">
            <v>38733</v>
          </cell>
          <cell r="H840">
            <v>27461</v>
          </cell>
          <cell r="I840" t="str">
            <v>F</v>
          </cell>
          <cell r="J840" t="str">
            <v>3620260</v>
          </cell>
          <cell r="K840">
            <v>1000</v>
          </cell>
        </row>
        <row r="841">
          <cell r="A841" t="str">
            <v>10553211</v>
          </cell>
          <cell r="B841" t="str">
            <v>VERA LINARES, LUIS ARTURO</v>
          </cell>
          <cell r="C841" t="str">
            <v>10</v>
          </cell>
          <cell r="D841" t="str">
            <v>MEDICO</v>
          </cell>
          <cell r="E841" t="str">
            <v>DEPARTAMENTO DE ANESTESIOLOGIA</v>
          </cell>
          <cell r="F841">
            <v>38719</v>
          </cell>
          <cell r="G841">
            <v>38748</v>
          </cell>
          <cell r="H841">
            <v>28092</v>
          </cell>
          <cell r="I841" t="str">
            <v>M</v>
          </cell>
          <cell r="J841" t="str">
            <v>2241847</v>
          </cell>
          <cell r="K841">
            <v>1800</v>
          </cell>
        </row>
        <row r="842">
          <cell r="A842" t="str">
            <v>09774806</v>
          </cell>
          <cell r="B842" t="str">
            <v>GIRAO ISIDRO, LUIS ENRIQUE</v>
          </cell>
          <cell r="C842" t="str">
            <v>10</v>
          </cell>
          <cell r="D842" t="str">
            <v>MEDICO</v>
          </cell>
          <cell r="E842" t="str">
            <v>UNIDAD DE EMERGENCIA</v>
          </cell>
          <cell r="F842">
            <v>38719</v>
          </cell>
          <cell r="G842">
            <v>39355</v>
          </cell>
          <cell r="H842">
            <v>26986</v>
          </cell>
          <cell r="I842" t="str">
            <v>M</v>
          </cell>
          <cell r="J842" t="str">
            <v>3483756</v>
          </cell>
          <cell r="K842">
            <v>2000</v>
          </cell>
        </row>
        <row r="843">
          <cell r="A843" t="str">
            <v>09779747</v>
          </cell>
          <cell r="B843" t="str">
            <v>TENORIO VIVANCO, CIRILO</v>
          </cell>
          <cell r="C843" t="str">
            <v>70</v>
          </cell>
          <cell r="D843" t="str">
            <v>ARTESANO</v>
          </cell>
          <cell r="E843" t="str">
            <v>UNIDAD DE MANTTO. Y SERVICIOS GENERALES</v>
          </cell>
          <cell r="F843">
            <v>38722</v>
          </cell>
          <cell r="I843" t="str">
            <v>M</v>
          </cell>
          <cell r="K843">
            <v>700</v>
          </cell>
        </row>
        <row r="844">
          <cell r="A844" t="str">
            <v>06583531</v>
          </cell>
          <cell r="B844" t="str">
            <v>CISNEROS YSMODES, JORGE FRANCISCO</v>
          </cell>
          <cell r="C844" t="str">
            <v>29</v>
          </cell>
          <cell r="D844" t="str">
            <v>ADMINISTRATIVO</v>
          </cell>
          <cell r="E844" t="str">
            <v>OFICINA DE COMUNICACIONES</v>
          </cell>
          <cell r="F844">
            <v>38718</v>
          </cell>
          <cell r="H844">
            <v>23288</v>
          </cell>
          <cell r="I844" t="str">
            <v>M</v>
          </cell>
          <cell r="K844">
            <v>700</v>
          </cell>
        </row>
        <row r="845">
          <cell r="A845" t="str">
            <v>09442454</v>
          </cell>
          <cell r="B845" t="str">
            <v>DIAZ ECHEGARAY, MARLENE FELICIA</v>
          </cell>
          <cell r="C845" t="str">
            <v>10</v>
          </cell>
          <cell r="D845" t="str">
            <v>MEDICO</v>
          </cell>
          <cell r="E845" t="str">
            <v>DEPARTAMENTO DE CIRUGIA GENERAL</v>
          </cell>
          <cell r="F845">
            <v>38749</v>
          </cell>
          <cell r="G845">
            <v>39447</v>
          </cell>
          <cell r="H845">
            <v>25473</v>
          </cell>
          <cell r="I845" t="str">
            <v>F</v>
          </cell>
          <cell r="J845" t="str">
            <v>4330787</v>
          </cell>
          <cell r="K845">
            <v>2200</v>
          </cell>
        </row>
        <row r="846">
          <cell r="A846" t="str">
            <v>40830455</v>
          </cell>
          <cell r="B846" t="str">
            <v>VARGAS CAMPOS, ROSA VICTORIA</v>
          </cell>
          <cell r="C846" t="str">
            <v>15</v>
          </cell>
          <cell r="D846" t="str">
            <v>ENFERMERA</v>
          </cell>
          <cell r="E846" t="str">
            <v>DEPARTAMENTO DE ENFERMERIA-ENFERMERAS</v>
          </cell>
          <cell r="F846">
            <v>38764</v>
          </cell>
          <cell r="G846">
            <v>38790</v>
          </cell>
          <cell r="H846">
            <v>29655</v>
          </cell>
          <cell r="I846" t="str">
            <v>F</v>
          </cell>
          <cell r="J846" t="str">
            <v>5280261</v>
          </cell>
          <cell r="K846">
            <v>700</v>
          </cell>
        </row>
        <row r="847">
          <cell r="A847" t="str">
            <v>41312654</v>
          </cell>
          <cell r="B847" t="str">
            <v>ROMERO PANDURO, JUAN DIEGO</v>
          </cell>
          <cell r="C847" t="str">
            <v>29</v>
          </cell>
          <cell r="D847" t="str">
            <v>ADMINISTRATIVO</v>
          </cell>
          <cell r="E847" t="str">
            <v>DIRECCION ADMINISTRATIVA</v>
          </cell>
          <cell r="F847">
            <v>38749</v>
          </cell>
          <cell r="H847">
            <v>29948</v>
          </cell>
          <cell r="I847" t="str">
            <v>M</v>
          </cell>
          <cell r="J847" t="str">
            <v>5740332</v>
          </cell>
          <cell r="K847">
            <v>800</v>
          </cell>
        </row>
        <row r="848">
          <cell r="A848" t="str">
            <v>09770228</v>
          </cell>
          <cell r="B848" t="str">
            <v>SANTOS LOA, LINA</v>
          </cell>
          <cell r="C848" t="str">
            <v>50</v>
          </cell>
          <cell r="D848" t="str">
            <v>TECNOLOGO MEDICO</v>
          </cell>
          <cell r="E848" t="str">
            <v>DEPARTAMENTO DE DIAGNOSTICO POR IMAGENES</v>
          </cell>
          <cell r="F848">
            <v>39142</v>
          </cell>
          <cell r="H848">
            <v>26398</v>
          </cell>
          <cell r="I848" t="str">
            <v>F</v>
          </cell>
          <cell r="J848" t="str">
            <v>3620434</v>
          </cell>
          <cell r="K848">
            <v>1000</v>
          </cell>
        </row>
        <row r="849">
          <cell r="A849" t="str">
            <v>40063979</v>
          </cell>
          <cell r="B849" t="str">
            <v>PANTOJA CORRALES, ROSSANA MARIA</v>
          </cell>
          <cell r="C849" t="str">
            <v>50</v>
          </cell>
          <cell r="D849" t="str">
            <v>TECNOLOGO MEDICO</v>
          </cell>
          <cell r="E849" t="str">
            <v>UNIDAD DE MEDICINA FISICA REHABILITACION</v>
          </cell>
          <cell r="F849">
            <v>38724</v>
          </cell>
          <cell r="G849">
            <v>38776</v>
          </cell>
          <cell r="H849">
            <v>28600</v>
          </cell>
          <cell r="I849" t="str">
            <v>F</v>
          </cell>
          <cell r="J849" t="str">
            <v>4258761</v>
          </cell>
          <cell r="K849">
            <v>700</v>
          </cell>
        </row>
        <row r="850">
          <cell r="A850" t="str">
            <v>41316075</v>
          </cell>
          <cell r="B850" t="str">
            <v>BRAVO VASQUEZ, BLANCA ZARELA</v>
          </cell>
          <cell r="C850" t="str">
            <v>30</v>
          </cell>
          <cell r="D850" t="str">
            <v>TECNICO EN ENFERMERIA</v>
          </cell>
          <cell r="E850" t="str">
            <v>DEPARTAMENTO DE ENFERMERIA-PERSONAL TECNICO</v>
          </cell>
          <cell r="F850">
            <v>38722</v>
          </cell>
          <cell r="H850">
            <v>30000</v>
          </cell>
          <cell r="I850" t="str">
            <v>F</v>
          </cell>
          <cell r="J850" t="str">
            <v>4453619</v>
          </cell>
          <cell r="K850">
            <v>700</v>
          </cell>
        </row>
        <row r="851">
          <cell r="A851" t="str">
            <v>25800068</v>
          </cell>
          <cell r="B851" t="str">
            <v>SALAZAR GARAY, PATRICIA MILAGROS</v>
          </cell>
          <cell r="C851" t="str">
            <v>15</v>
          </cell>
          <cell r="D851" t="str">
            <v>ENFERMERA</v>
          </cell>
          <cell r="E851" t="str">
            <v>DEPARTAMENTO DE ENFERMERIA-ENFERMERAS</v>
          </cell>
          <cell r="F851">
            <v>38724</v>
          </cell>
          <cell r="H851">
            <v>27909</v>
          </cell>
          <cell r="I851" t="str">
            <v>F</v>
          </cell>
          <cell r="J851" t="str">
            <v>5744848</v>
          </cell>
          <cell r="K851">
            <v>1000</v>
          </cell>
        </row>
        <row r="852">
          <cell r="A852" t="str">
            <v>10363340</v>
          </cell>
          <cell r="B852" t="str">
            <v>TREJO CORNELIO, HECTOR RUBEN</v>
          </cell>
          <cell r="C852" t="str">
            <v>50</v>
          </cell>
          <cell r="D852" t="str">
            <v>TECNOLOGO MEDICO</v>
          </cell>
          <cell r="E852" t="str">
            <v>UNIDAD DE MEDICINA FISICA REHABILITACION</v>
          </cell>
          <cell r="F852">
            <v>38741</v>
          </cell>
          <cell r="H852">
            <v>27768</v>
          </cell>
          <cell r="I852" t="str">
            <v>M</v>
          </cell>
          <cell r="J852" t="str">
            <v>4581912</v>
          </cell>
          <cell r="K852">
            <v>1000</v>
          </cell>
        </row>
        <row r="853">
          <cell r="A853" t="str">
            <v>09954477</v>
          </cell>
          <cell r="B853" t="str">
            <v>CONDORI BARRIENTOS, GUILLERMO ELOY</v>
          </cell>
          <cell r="C853" t="str">
            <v>29</v>
          </cell>
          <cell r="D853" t="str">
            <v>ADMINISTRATIVO</v>
          </cell>
          <cell r="E853" t="str">
            <v>OFICINA DE COMUNICACIONES</v>
          </cell>
          <cell r="F853">
            <v>38749</v>
          </cell>
          <cell r="H853">
            <v>27437</v>
          </cell>
          <cell r="I853" t="str">
            <v>M</v>
          </cell>
          <cell r="J853" t="str">
            <v>3741814</v>
          </cell>
          <cell r="K853">
            <v>700</v>
          </cell>
        </row>
        <row r="854">
          <cell r="A854" t="str">
            <v>10664565</v>
          </cell>
          <cell r="B854" t="str">
            <v>CASTILLO FERNANDEZ, GIOVANNA RAQUEL</v>
          </cell>
          <cell r="C854" t="str">
            <v>15</v>
          </cell>
          <cell r="D854" t="str">
            <v>ENFERMERA</v>
          </cell>
          <cell r="E854" t="str">
            <v>DEPARTAMENTO DE ENFERMERIA-ENFERMERAS</v>
          </cell>
          <cell r="F854">
            <v>38808</v>
          </cell>
          <cell r="G854">
            <v>39463</v>
          </cell>
          <cell r="H854">
            <v>28507</v>
          </cell>
          <cell r="I854" t="str">
            <v>F</v>
          </cell>
          <cell r="J854" t="str">
            <v>2867871</v>
          </cell>
          <cell r="K854">
            <v>1000</v>
          </cell>
        </row>
        <row r="855">
          <cell r="A855" t="str">
            <v>04067779</v>
          </cell>
          <cell r="B855" t="str">
            <v>ROJAS ESPINOZA, LUIS ANGEL</v>
          </cell>
          <cell r="C855" t="str">
            <v>15</v>
          </cell>
          <cell r="D855" t="str">
            <v>ENFERMERA</v>
          </cell>
          <cell r="E855" t="str">
            <v>DEPARTAMENTO DE ENFERMERIA-ENFERMERAS</v>
          </cell>
          <cell r="F855">
            <v>38808</v>
          </cell>
          <cell r="G855">
            <v>39202</v>
          </cell>
          <cell r="H855">
            <v>26584</v>
          </cell>
          <cell r="I855" t="str">
            <v>M</v>
          </cell>
          <cell r="K855">
            <v>850</v>
          </cell>
        </row>
        <row r="856">
          <cell r="A856" t="str">
            <v>41235012</v>
          </cell>
          <cell r="B856" t="str">
            <v>SOLANO CAMPOS, INGRID BURNUD</v>
          </cell>
          <cell r="C856" t="str">
            <v>30</v>
          </cell>
          <cell r="D856" t="str">
            <v>TECNICO EN ENFERMERIA</v>
          </cell>
          <cell r="E856" t="str">
            <v>DEPARTAMENTO DE ENFERMERIA-PERSONAL TECNICO</v>
          </cell>
          <cell r="F856">
            <v>38808</v>
          </cell>
          <cell r="H856">
            <v>30059</v>
          </cell>
          <cell r="I856" t="str">
            <v>F</v>
          </cell>
          <cell r="J856" t="str">
            <v>4325900</v>
          </cell>
          <cell r="K856">
            <v>700</v>
          </cell>
        </row>
        <row r="857">
          <cell r="A857" t="str">
            <v>40497213</v>
          </cell>
          <cell r="B857" t="str">
            <v>CHAPILLEQUEN ALDAMA, EDITH NOELIA</v>
          </cell>
          <cell r="C857" t="str">
            <v>15</v>
          </cell>
          <cell r="D857" t="str">
            <v>ENFERMERA</v>
          </cell>
          <cell r="E857" t="str">
            <v>DEPARTAMENTO DE ENFERMERIA-ENFERMERAS</v>
          </cell>
          <cell r="F857">
            <v>38808</v>
          </cell>
          <cell r="G857">
            <v>38823</v>
          </cell>
          <cell r="H857">
            <v>29256</v>
          </cell>
          <cell r="I857" t="str">
            <v>F</v>
          </cell>
          <cell r="J857" t="str">
            <v>4592640</v>
          </cell>
          <cell r="K857">
            <v>700</v>
          </cell>
        </row>
        <row r="858">
          <cell r="A858" t="str">
            <v>09505182</v>
          </cell>
          <cell r="B858" t="str">
            <v>MEJIA GOMEZ, MARIA DIONISIA</v>
          </cell>
          <cell r="C858" t="str">
            <v>30</v>
          </cell>
          <cell r="D858" t="str">
            <v>TECNICO EN ENFERMERIA</v>
          </cell>
          <cell r="E858" t="str">
            <v>DEPARTAMENTO DE ENFERMERIA-PERSONAL TECNICO</v>
          </cell>
          <cell r="F858">
            <v>38808</v>
          </cell>
          <cell r="H858">
            <v>24876</v>
          </cell>
          <cell r="I858" t="str">
            <v>F</v>
          </cell>
          <cell r="K858">
            <v>700</v>
          </cell>
        </row>
        <row r="859">
          <cell r="A859" t="str">
            <v>29592578</v>
          </cell>
          <cell r="B859" t="str">
            <v>SALAS SAAVEDRA, MAYDA MERCEDES</v>
          </cell>
          <cell r="C859" t="str">
            <v>70</v>
          </cell>
          <cell r="D859" t="str">
            <v>ARTESANO</v>
          </cell>
          <cell r="E859" t="str">
            <v>DEPARTAMENTO DE NUTRICION</v>
          </cell>
          <cell r="F859">
            <v>38808</v>
          </cell>
          <cell r="H859">
            <v>26539</v>
          </cell>
          <cell r="I859" t="str">
            <v>F</v>
          </cell>
          <cell r="K859">
            <v>700</v>
          </cell>
        </row>
        <row r="860">
          <cell r="A860" t="str">
            <v>40665305</v>
          </cell>
          <cell r="B860" t="str">
            <v>FERNANDEZ NOA, MERCEDES LORENA</v>
          </cell>
          <cell r="C860" t="str">
            <v>30</v>
          </cell>
          <cell r="D860" t="str">
            <v>TECNICO EN ENFERMERIA</v>
          </cell>
          <cell r="E860" t="str">
            <v>DEPARTAMENTO DE ENFERMERIA-PERSONAL TECNICO</v>
          </cell>
          <cell r="F860">
            <v>38808</v>
          </cell>
          <cell r="H860">
            <v>29487</v>
          </cell>
          <cell r="I860" t="str">
            <v>F</v>
          </cell>
          <cell r="J860" t="str">
            <v>3543792</v>
          </cell>
          <cell r="K860">
            <v>700</v>
          </cell>
        </row>
        <row r="861">
          <cell r="A861" t="str">
            <v>41456914</v>
          </cell>
          <cell r="B861" t="str">
            <v>NUREÑA CASTILLO, ROSA MARLI</v>
          </cell>
          <cell r="C861" t="str">
            <v>30</v>
          </cell>
          <cell r="D861" t="str">
            <v>TECNICO EN ENFERMERIA</v>
          </cell>
          <cell r="E861" t="str">
            <v>DEPARTAMENTO DE ENFERMERIA-PERSONAL TECNICO</v>
          </cell>
          <cell r="F861">
            <v>38808</v>
          </cell>
          <cell r="H861">
            <v>30196</v>
          </cell>
          <cell r="I861" t="str">
            <v>F</v>
          </cell>
          <cell r="J861" t="str">
            <v>4819262</v>
          </cell>
          <cell r="K861">
            <v>700</v>
          </cell>
        </row>
        <row r="862">
          <cell r="A862" t="str">
            <v>28317186</v>
          </cell>
          <cell r="B862" t="str">
            <v>CONOC LOPEZ, EDITH ROCIO</v>
          </cell>
          <cell r="C862" t="str">
            <v>30</v>
          </cell>
          <cell r="D862" t="str">
            <v>TECNICO EN ENFERMERIA</v>
          </cell>
          <cell r="E862" t="str">
            <v>DEPARTAMENTO DE ENFERMERIA-PERSONAL TECNICO</v>
          </cell>
          <cell r="F862">
            <v>38808</v>
          </cell>
          <cell r="H862">
            <v>28737</v>
          </cell>
          <cell r="I862" t="str">
            <v>F</v>
          </cell>
          <cell r="J862" t="str">
            <v>3581020</v>
          </cell>
          <cell r="K862">
            <v>700</v>
          </cell>
        </row>
        <row r="863">
          <cell r="A863" t="str">
            <v>27575172</v>
          </cell>
          <cell r="B863" t="str">
            <v>JULCA BECERRA, ESTEBAN</v>
          </cell>
          <cell r="C863" t="str">
            <v>30</v>
          </cell>
          <cell r="D863" t="str">
            <v>TECNICO EN ENFERMERIA</v>
          </cell>
          <cell r="E863" t="str">
            <v>DEPARTAMENTO DE ENFERMERIA-PERSONAL TECNICO</v>
          </cell>
          <cell r="F863">
            <v>38808</v>
          </cell>
          <cell r="G863">
            <v>39355</v>
          </cell>
          <cell r="H863">
            <v>27382</v>
          </cell>
          <cell r="I863" t="str">
            <v>M</v>
          </cell>
          <cell r="J863" t="str">
            <v>5342851</v>
          </cell>
          <cell r="K863">
            <v>600</v>
          </cell>
        </row>
        <row r="864">
          <cell r="A864" t="str">
            <v>10702696</v>
          </cell>
          <cell r="B864" t="str">
            <v>CORDOVA SANCHEZ, NILDA</v>
          </cell>
          <cell r="C864" t="str">
            <v>30</v>
          </cell>
          <cell r="D864" t="str">
            <v>TECNICO EN ENFERMERIA</v>
          </cell>
          <cell r="E864" t="str">
            <v>DEPARTAMENTO DE ENFERMERIA-PERSONAL TECNICO</v>
          </cell>
          <cell r="F864">
            <v>38808</v>
          </cell>
          <cell r="H864">
            <v>28765</v>
          </cell>
          <cell r="I864" t="str">
            <v>F</v>
          </cell>
          <cell r="J864" t="str">
            <v>3622930</v>
          </cell>
          <cell r="K864">
            <v>700</v>
          </cell>
        </row>
        <row r="865">
          <cell r="A865" t="str">
            <v>06803661</v>
          </cell>
          <cell r="B865" t="str">
            <v>SANTILLAN VERASTEGUI, CARMEN SILVIA</v>
          </cell>
          <cell r="C865" t="str">
            <v>15</v>
          </cell>
          <cell r="D865" t="str">
            <v>ENFERMERA</v>
          </cell>
          <cell r="E865" t="str">
            <v>DEPARTAMENTO DE ENFERMERIA-ENFERMERAS</v>
          </cell>
          <cell r="F865">
            <v>38814</v>
          </cell>
          <cell r="G865">
            <v>38929</v>
          </cell>
          <cell r="H865">
            <v>28324</v>
          </cell>
          <cell r="I865" t="str">
            <v>F</v>
          </cell>
          <cell r="J865" t="str">
            <v>3626219</v>
          </cell>
          <cell r="K865">
            <v>700</v>
          </cell>
        </row>
        <row r="866">
          <cell r="A866" t="str">
            <v>10248321</v>
          </cell>
          <cell r="B866" t="str">
            <v>BERROCAL BALBIN, LILIAN ROXANA</v>
          </cell>
          <cell r="C866" t="str">
            <v>15</v>
          </cell>
          <cell r="D866" t="str">
            <v>ENFERMERA</v>
          </cell>
          <cell r="E866" t="str">
            <v>DEPARTAMENTO DE ENFERMERIA-ENFERMERAS</v>
          </cell>
          <cell r="F866">
            <v>38814</v>
          </cell>
          <cell r="H866">
            <v>27647</v>
          </cell>
          <cell r="I866" t="str">
            <v>F</v>
          </cell>
          <cell r="J866" t="str">
            <v>3646195</v>
          </cell>
          <cell r="K866">
            <v>1000</v>
          </cell>
        </row>
        <row r="867">
          <cell r="A867" t="str">
            <v>09377528</v>
          </cell>
          <cell r="B867" t="str">
            <v>TORRES PEREZ, ISTHVAN JOSE</v>
          </cell>
          <cell r="C867" t="str">
            <v>10</v>
          </cell>
          <cell r="D867" t="str">
            <v>MEDICO</v>
          </cell>
          <cell r="E867" t="str">
            <v>DEPARTAMENTO DE ANATOMIA PATOLOGICA</v>
          </cell>
          <cell r="F867">
            <v>38814</v>
          </cell>
          <cell r="H867">
            <v>24816</v>
          </cell>
          <cell r="I867" t="str">
            <v>M</v>
          </cell>
          <cell r="K867">
            <v>2200</v>
          </cell>
        </row>
        <row r="868">
          <cell r="A868" t="str">
            <v>09701388</v>
          </cell>
          <cell r="B868" t="str">
            <v>CHACHA CERQUIN, LUZ ELENA</v>
          </cell>
          <cell r="C868" t="str">
            <v>10</v>
          </cell>
          <cell r="D868" t="str">
            <v>MEDICO</v>
          </cell>
          <cell r="E868" t="str">
            <v>DEPARTAMENTO DE GINECO OBSTETRICIA</v>
          </cell>
          <cell r="F868">
            <v>38814</v>
          </cell>
          <cell r="H868">
            <v>24884</v>
          </cell>
          <cell r="I868" t="str">
            <v>F</v>
          </cell>
          <cell r="J868" t="str">
            <v>2604046</v>
          </cell>
          <cell r="K868">
            <v>2200</v>
          </cell>
        </row>
        <row r="869">
          <cell r="A869" t="str">
            <v>40664003</v>
          </cell>
          <cell r="B869" t="str">
            <v>CHAVEZ MENESES, GYLDA MARITZA</v>
          </cell>
          <cell r="C869" t="str">
            <v>15</v>
          </cell>
          <cell r="D869" t="str">
            <v>ENFERMERA</v>
          </cell>
          <cell r="E869" t="str">
            <v>DEPARTAMENTO DE ENFERMERIA-ENFERMERAS</v>
          </cell>
          <cell r="F869">
            <v>38814</v>
          </cell>
          <cell r="G869">
            <v>39325</v>
          </cell>
          <cell r="H869">
            <v>29515</v>
          </cell>
          <cell r="I869" t="str">
            <v>F</v>
          </cell>
          <cell r="J869" t="str">
            <v>4754604</v>
          </cell>
          <cell r="K869">
            <v>850</v>
          </cell>
        </row>
        <row r="870">
          <cell r="A870" t="str">
            <v>40424404</v>
          </cell>
          <cell r="B870" t="str">
            <v>LOAYZA CALVO, MARIA CRISTINA</v>
          </cell>
          <cell r="C870" t="str">
            <v>15</v>
          </cell>
          <cell r="D870" t="str">
            <v>ENFERMERA</v>
          </cell>
          <cell r="E870" t="str">
            <v>DEPARTAMENTO DE ENFERMERIA-ENFERMERAS</v>
          </cell>
          <cell r="F870">
            <v>38814</v>
          </cell>
          <cell r="H870">
            <v>29181</v>
          </cell>
          <cell r="I870" t="str">
            <v>F</v>
          </cell>
          <cell r="J870" t="str">
            <v>4652146</v>
          </cell>
          <cell r="K870">
            <v>1000</v>
          </cell>
        </row>
        <row r="871">
          <cell r="A871" t="str">
            <v>40097499</v>
          </cell>
          <cell r="B871" t="str">
            <v>NACARINO BENAZAR, DANIELA VANESA</v>
          </cell>
          <cell r="C871" t="str">
            <v>15</v>
          </cell>
          <cell r="D871" t="str">
            <v>ENFERMERA</v>
          </cell>
          <cell r="E871" t="str">
            <v>DEPARTAMENTO DE ENFERMERIA-ENFERMERAS</v>
          </cell>
          <cell r="F871">
            <v>38814</v>
          </cell>
          <cell r="H871">
            <v>28662</v>
          </cell>
          <cell r="I871" t="str">
            <v>F</v>
          </cell>
          <cell r="J871" t="str">
            <v>5212391</v>
          </cell>
          <cell r="K871">
            <v>1000</v>
          </cell>
        </row>
        <row r="872">
          <cell r="A872" t="str">
            <v>40459364</v>
          </cell>
          <cell r="B872" t="str">
            <v>BALDEON LIMAS, ANGELA GERALDINE</v>
          </cell>
          <cell r="C872" t="str">
            <v>15</v>
          </cell>
          <cell r="D872" t="str">
            <v>ENFERMERA</v>
          </cell>
          <cell r="E872" t="str">
            <v>DEPARTAMENTO DE ENFERMERIA-ENFERMERAS</v>
          </cell>
          <cell r="F872">
            <v>38814</v>
          </cell>
          <cell r="G872">
            <v>39172</v>
          </cell>
          <cell r="H872">
            <v>29242</v>
          </cell>
          <cell r="I872" t="str">
            <v>F</v>
          </cell>
          <cell r="K872">
            <v>700</v>
          </cell>
        </row>
        <row r="873">
          <cell r="A873" t="str">
            <v>09775430</v>
          </cell>
          <cell r="B873" t="str">
            <v>APOLINARIO MENDIVIL, ROXANA</v>
          </cell>
          <cell r="C873" t="str">
            <v>15</v>
          </cell>
          <cell r="D873" t="str">
            <v>ENFERMERA</v>
          </cell>
          <cell r="E873" t="str">
            <v>DEPARTAMENTO DE ENFERMERIA-ENFERMERAS</v>
          </cell>
          <cell r="F873">
            <v>35855</v>
          </cell>
          <cell r="H873">
            <v>27100</v>
          </cell>
          <cell r="I873" t="str">
            <v>F</v>
          </cell>
          <cell r="J873" t="str">
            <v>3274093</v>
          </cell>
          <cell r="K873">
            <v>1000</v>
          </cell>
        </row>
        <row r="874">
          <cell r="A874" t="str">
            <v>07521908</v>
          </cell>
          <cell r="B874" t="str">
            <v>ZAVALETA SALCEDO, SILVIA GIOVANNA</v>
          </cell>
          <cell r="C874" t="str">
            <v>50</v>
          </cell>
          <cell r="D874" t="str">
            <v>TECNOLOGO MEDICO</v>
          </cell>
          <cell r="E874" t="str">
            <v>UNIDAD DE MEDICINA FISICA REHABILITACION</v>
          </cell>
          <cell r="F874">
            <v>36848</v>
          </cell>
          <cell r="G874">
            <v>37985</v>
          </cell>
          <cell r="H874">
            <v>28227</v>
          </cell>
          <cell r="I874" t="str">
            <v>F</v>
          </cell>
          <cell r="J874" t="str">
            <v>2652417</v>
          </cell>
        </row>
        <row r="875">
          <cell r="A875" t="str">
            <v>06259801</v>
          </cell>
          <cell r="B875" t="str">
            <v>CAUNA ENCISO, LURDES</v>
          </cell>
          <cell r="D875" t="e">
            <v>#N/A</v>
          </cell>
          <cell r="E875" t="str">
            <v>UNIDAD DE AUDITORIA INTERNA</v>
          </cell>
          <cell r="F875">
            <v>36526</v>
          </cell>
          <cell r="G875">
            <v>37741</v>
          </cell>
          <cell r="I875" t="str">
            <v>F</v>
          </cell>
        </row>
        <row r="876">
          <cell r="A876" t="str">
            <v>41744182</v>
          </cell>
          <cell r="B876" t="str">
            <v>BURGA CASAS, RAMON ESTEBAN</v>
          </cell>
          <cell r="C876" t="str">
            <v>14</v>
          </cell>
          <cell r="D876" t="str">
            <v>PROFESIONAL NO MEDICO</v>
          </cell>
          <cell r="E876" t="str">
            <v>OFICINA DE EPIDEMIOLOGIA Y SALUD AMBIENTAL</v>
          </cell>
          <cell r="F876">
            <v>38831</v>
          </cell>
          <cell r="G876">
            <v>38990</v>
          </cell>
          <cell r="H876">
            <v>30390</v>
          </cell>
          <cell r="I876" t="str">
            <v>M</v>
          </cell>
          <cell r="J876" t="str">
            <v>2744465</v>
          </cell>
          <cell r="K876">
            <v>1000</v>
          </cell>
        </row>
        <row r="877">
          <cell r="A877" t="str">
            <v>07320314</v>
          </cell>
          <cell r="B877" t="str">
            <v>SALCEDO BOHOL, VICTOR MANUEL</v>
          </cell>
          <cell r="C877" t="str">
            <v>10</v>
          </cell>
          <cell r="D877" t="str">
            <v>MEDICO</v>
          </cell>
          <cell r="E877" t="str">
            <v>DEPARTAMENTO DE GINECO OBSTETRICIA</v>
          </cell>
          <cell r="F877">
            <v>38828</v>
          </cell>
          <cell r="H877">
            <v>23733</v>
          </cell>
          <cell r="I877" t="str">
            <v>M</v>
          </cell>
          <cell r="J877" t="str">
            <v>4790950</v>
          </cell>
          <cell r="K877">
            <v>2200</v>
          </cell>
        </row>
        <row r="878">
          <cell r="A878" t="str">
            <v>16755326</v>
          </cell>
          <cell r="B878" t="str">
            <v>LACHOS RAMIREZ, YRMA YOJANI</v>
          </cell>
          <cell r="C878" t="str">
            <v>15</v>
          </cell>
          <cell r="D878" t="str">
            <v>ENFERMERA</v>
          </cell>
          <cell r="E878" t="str">
            <v>DEPARTAMENTO DE ENFERMERIA-ENFERMERAS</v>
          </cell>
          <cell r="F878">
            <v>38846</v>
          </cell>
          <cell r="G878">
            <v>39416</v>
          </cell>
          <cell r="H878">
            <v>27922</v>
          </cell>
          <cell r="I878" t="str">
            <v>F</v>
          </cell>
          <cell r="J878" t="str">
            <v>7956487</v>
          </cell>
          <cell r="K878">
            <v>1000</v>
          </cell>
        </row>
        <row r="879">
          <cell r="A879" t="str">
            <v>09457482</v>
          </cell>
          <cell r="B879" t="str">
            <v>RODRIGUEZ LARRAONDO, YESENIA WENDY</v>
          </cell>
          <cell r="C879" t="str">
            <v>50</v>
          </cell>
          <cell r="D879" t="str">
            <v>TECNOLOGO MEDICO</v>
          </cell>
          <cell r="E879" t="str">
            <v>UNIDAD DE MEDICINA FISICA REHABILITACION</v>
          </cell>
          <cell r="F879">
            <v>38852</v>
          </cell>
          <cell r="H879">
            <v>25968</v>
          </cell>
          <cell r="I879" t="str">
            <v>F</v>
          </cell>
          <cell r="J879" t="str">
            <v>3233887</v>
          </cell>
          <cell r="K879">
            <v>1000</v>
          </cell>
        </row>
        <row r="880">
          <cell r="A880" t="str">
            <v>07490898</v>
          </cell>
          <cell r="B880" t="str">
            <v>GAMARRA GARCIA, WASHINGTON</v>
          </cell>
          <cell r="C880" t="str">
            <v>30</v>
          </cell>
          <cell r="D880" t="str">
            <v>TECNICO EN ENFERMERIA</v>
          </cell>
          <cell r="E880" t="str">
            <v>DEPARTAMENTO DE ENFERMERIA-PERSONAL TECNICO</v>
          </cell>
          <cell r="F880">
            <v>38852</v>
          </cell>
          <cell r="H880">
            <v>25677</v>
          </cell>
          <cell r="I880" t="str">
            <v>M</v>
          </cell>
          <cell r="K880">
            <v>700</v>
          </cell>
        </row>
        <row r="881">
          <cell r="A881" t="str">
            <v>09595656</v>
          </cell>
          <cell r="B881" t="str">
            <v>ZAVALA URTEAGA, NANCY JEANNETTE</v>
          </cell>
          <cell r="C881" t="str">
            <v>10</v>
          </cell>
          <cell r="D881" t="str">
            <v>MEDICO</v>
          </cell>
          <cell r="E881" t="str">
            <v>DEPARTAMENTO DE PEDIATRIA</v>
          </cell>
          <cell r="F881">
            <v>38846</v>
          </cell>
          <cell r="H881">
            <v>38846</v>
          </cell>
          <cell r="I881" t="str">
            <v>F</v>
          </cell>
          <cell r="J881" t="str">
            <v>4354801</v>
          </cell>
          <cell r="K881">
            <v>3000</v>
          </cell>
        </row>
        <row r="882">
          <cell r="A882" t="str">
            <v>20005110</v>
          </cell>
          <cell r="B882" t="str">
            <v>POMA BALDEON, OCTAVIO</v>
          </cell>
          <cell r="C882" t="str">
            <v>10</v>
          </cell>
          <cell r="D882" t="str">
            <v>MEDICO</v>
          </cell>
          <cell r="E882" t="str">
            <v>DEPARTAMENTO DE DIAGNOSTICO POR IMAGENES</v>
          </cell>
          <cell r="F882">
            <v>38876</v>
          </cell>
          <cell r="G882">
            <v>39021</v>
          </cell>
          <cell r="H882">
            <v>24765</v>
          </cell>
          <cell r="I882" t="str">
            <v>M</v>
          </cell>
          <cell r="K882">
            <v>1800</v>
          </cell>
        </row>
        <row r="883">
          <cell r="A883" t="str">
            <v>07468250</v>
          </cell>
          <cell r="B883" t="str">
            <v>DORIA EVANGELISTA, MARTA MARIA</v>
          </cell>
          <cell r="C883" t="str">
            <v>15</v>
          </cell>
          <cell r="D883" t="str">
            <v>ENFERMERA</v>
          </cell>
          <cell r="E883" t="str">
            <v>DEPARTAMENTO DE ENFERMERIA-ENFERMERAS</v>
          </cell>
          <cell r="F883">
            <v>38876</v>
          </cell>
          <cell r="H883">
            <v>25495</v>
          </cell>
          <cell r="I883" t="str">
            <v>F</v>
          </cell>
          <cell r="K883">
            <v>1000</v>
          </cell>
        </row>
        <row r="884">
          <cell r="A884" t="str">
            <v>21575421</v>
          </cell>
          <cell r="B884" t="str">
            <v>ESPINO GUZMAN, ROSARIO MARIANELLA</v>
          </cell>
          <cell r="C884" t="str">
            <v>15</v>
          </cell>
          <cell r="D884" t="str">
            <v>ENFERMERA</v>
          </cell>
          <cell r="E884" t="str">
            <v>DEPARTAMENTO DE ENFERMERIA-ENFERMERAS</v>
          </cell>
          <cell r="F884">
            <v>38876</v>
          </cell>
          <cell r="H884">
            <v>28458</v>
          </cell>
          <cell r="I884" t="str">
            <v>F</v>
          </cell>
          <cell r="J884" t="str">
            <v>9735933</v>
          </cell>
          <cell r="K884">
            <v>1000</v>
          </cell>
        </row>
        <row r="885">
          <cell r="A885" t="str">
            <v>06430078</v>
          </cell>
          <cell r="B885" t="str">
            <v>ESPINOZA ALVAREZ, EDDY SANTOS</v>
          </cell>
          <cell r="C885" t="str">
            <v>10</v>
          </cell>
          <cell r="D885" t="str">
            <v>MEDICO</v>
          </cell>
          <cell r="E885" t="str">
            <v>DEPARTAMENTO DE PEDIATRIA</v>
          </cell>
          <cell r="F885">
            <v>38875</v>
          </cell>
          <cell r="G885">
            <v>39021</v>
          </cell>
          <cell r="H885">
            <v>23240</v>
          </cell>
          <cell r="I885" t="str">
            <v>M</v>
          </cell>
          <cell r="K885">
            <v>1800</v>
          </cell>
        </row>
        <row r="886">
          <cell r="A886" t="str">
            <v>40392100</v>
          </cell>
          <cell r="B886" t="str">
            <v>MENDOZA CHOQUE, ALEJANDRO CESAR</v>
          </cell>
          <cell r="C886" t="str">
            <v>10</v>
          </cell>
          <cell r="D886" t="str">
            <v>MEDICO</v>
          </cell>
          <cell r="E886" t="str">
            <v>DEPARTAMENTO DE ANESTESIOLOGIA</v>
          </cell>
          <cell r="F886">
            <v>38875</v>
          </cell>
          <cell r="H886">
            <v>27522</v>
          </cell>
          <cell r="I886" t="str">
            <v>M</v>
          </cell>
          <cell r="J886" t="str">
            <v>2605016</v>
          </cell>
          <cell r="K886">
            <v>2200</v>
          </cell>
        </row>
        <row r="887">
          <cell r="A887" t="str">
            <v>10138411</v>
          </cell>
          <cell r="B887" t="str">
            <v>GAMBOA KCOMT, SEGUNDO TEODULO</v>
          </cell>
          <cell r="C887" t="str">
            <v>10</v>
          </cell>
          <cell r="D887" t="str">
            <v>MEDICO</v>
          </cell>
          <cell r="E887" t="str">
            <v>DEPARTAMENTO DE CIRUGIA GENERAL</v>
          </cell>
          <cell r="F887">
            <v>38875</v>
          </cell>
          <cell r="G887">
            <v>39051</v>
          </cell>
          <cell r="H887">
            <v>27511</v>
          </cell>
          <cell r="I887" t="str">
            <v>M</v>
          </cell>
          <cell r="J887" t="str">
            <v>5341573</v>
          </cell>
          <cell r="K887">
            <v>1800</v>
          </cell>
        </row>
        <row r="888">
          <cell r="A888" t="str">
            <v>41193598</v>
          </cell>
          <cell r="B888" t="str">
            <v>CISNEROS FLORES MERCEDES ELSA</v>
          </cell>
          <cell r="C888" t="str">
            <v>30</v>
          </cell>
          <cell r="D888" t="str">
            <v>TECNICO EN ENFERMERIA</v>
          </cell>
          <cell r="E888" t="str">
            <v>DEPARTAMENTO DE ENFERMERIA-PERSONAL TECNICO</v>
          </cell>
          <cell r="F888">
            <v>38915</v>
          </cell>
          <cell r="H888">
            <v>30091</v>
          </cell>
          <cell r="I888" t="str">
            <v>F</v>
          </cell>
          <cell r="J888" t="str">
            <v>4431208</v>
          </cell>
          <cell r="K888">
            <v>700</v>
          </cell>
        </row>
        <row r="889">
          <cell r="A889" t="str">
            <v>41197000</v>
          </cell>
          <cell r="B889" t="str">
            <v>LEVANO AGREDA JANETH KARINA</v>
          </cell>
          <cell r="C889" t="str">
            <v>30</v>
          </cell>
          <cell r="D889" t="str">
            <v>TECNICO EN ENFERMERIA</v>
          </cell>
          <cell r="E889" t="str">
            <v>DEPARTAMENTO DE ENFERMERIA-PERSONAL TECNICO</v>
          </cell>
          <cell r="F889">
            <v>38915</v>
          </cell>
          <cell r="H889">
            <v>29968</v>
          </cell>
          <cell r="I889" t="str">
            <v>F</v>
          </cell>
          <cell r="J889" t="str">
            <v>3514437</v>
          </cell>
          <cell r="K889">
            <v>700</v>
          </cell>
        </row>
        <row r="890">
          <cell r="A890" t="str">
            <v>27424757</v>
          </cell>
          <cell r="B890" t="str">
            <v>GUEVARA FERNANDEZ ZOILA ROSA</v>
          </cell>
          <cell r="C890" t="str">
            <v>30</v>
          </cell>
          <cell r="D890" t="str">
            <v>TECNICO EN ENFERMERIA</v>
          </cell>
          <cell r="E890" t="str">
            <v>DEPARTAMENTO DE ENFERMERIA-PERSONAL TECNICO</v>
          </cell>
          <cell r="F890">
            <v>38915</v>
          </cell>
          <cell r="H890">
            <v>27651</v>
          </cell>
          <cell r="I890" t="str">
            <v>F</v>
          </cell>
          <cell r="J890" t="str">
            <v>3741734</v>
          </cell>
          <cell r="K890">
            <v>700</v>
          </cell>
        </row>
        <row r="891">
          <cell r="A891" t="str">
            <v>09510135</v>
          </cell>
          <cell r="B891" t="str">
            <v>BASURTO ALVINES MARIA VICTORIA</v>
          </cell>
          <cell r="C891" t="str">
            <v>30</v>
          </cell>
          <cell r="D891" t="str">
            <v>TECNICO EN ENFERMERIA</v>
          </cell>
          <cell r="E891" t="str">
            <v>DEPARTAMENTO DE ENFERMERIA-PERSONAL TECNICO</v>
          </cell>
          <cell r="F891">
            <v>38915</v>
          </cell>
          <cell r="H891">
            <v>29187</v>
          </cell>
          <cell r="I891" t="str">
            <v>F</v>
          </cell>
          <cell r="J891" t="str">
            <v>3275017</v>
          </cell>
          <cell r="K891">
            <v>700</v>
          </cell>
        </row>
        <row r="892">
          <cell r="A892" t="str">
            <v>41389181</v>
          </cell>
          <cell r="B892" t="str">
            <v>SALAZAR BALVIN EVELIN FIORY</v>
          </cell>
          <cell r="C892" t="str">
            <v>30</v>
          </cell>
          <cell r="D892" t="str">
            <v>TECNICO EN ENFERMERIA</v>
          </cell>
          <cell r="E892" t="str">
            <v>DEPARTAMENTO DE ENFERMERIA-PERSONAL TECNICO</v>
          </cell>
          <cell r="F892">
            <v>38915</v>
          </cell>
          <cell r="H892">
            <v>30086</v>
          </cell>
          <cell r="I892" t="str">
            <v>F</v>
          </cell>
          <cell r="J892" t="str">
            <v>2934322</v>
          </cell>
          <cell r="K892">
            <v>700</v>
          </cell>
        </row>
        <row r="893">
          <cell r="A893" t="str">
            <v>42880849</v>
          </cell>
          <cell r="B893" t="str">
            <v>DIAZ HURTADO MARIA GLADYS</v>
          </cell>
          <cell r="C893" t="str">
            <v>30</v>
          </cell>
          <cell r="D893" t="str">
            <v>TECNICO EN ENFERMERIA</v>
          </cell>
          <cell r="E893" t="str">
            <v>DEPARTAMENTO DE ENFERMERIA-PERSONAL TECNICO</v>
          </cell>
          <cell r="F893">
            <v>38915</v>
          </cell>
          <cell r="H893">
            <v>31048</v>
          </cell>
          <cell r="I893" t="str">
            <v>F</v>
          </cell>
          <cell r="J893" t="str">
            <v>5723159</v>
          </cell>
          <cell r="K893">
            <v>700</v>
          </cell>
        </row>
        <row r="894">
          <cell r="A894" t="str">
            <v>40997737</v>
          </cell>
          <cell r="B894" t="str">
            <v>QUISPE CRISPIN LIDIA</v>
          </cell>
          <cell r="C894" t="str">
            <v>30</v>
          </cell>
          <cell r="D894" t="str">
            <v>TECNICO EN ENFERMERIA</v>
          </cell>
          <cell r="E894" t="str">
            <v>DEPARTAMENTO DE ENFERMERIA-PERSONAL TECNICO</v>
          </cell>
          <cell r="F894">
            <v>38908</v>
          </cell>
          <cell r="H894">
            <v>29824</v>
          </cell>
          <cell r="I894" t="str">
            <v>F</v>
          </cell>
          <cell r="J894" t="str">
            <v>3277925</v>
          </cell>
          <cell r="K894">
            <v>700</v>
          </cell>
        </row>
        <row r="895">
          <cell r="A895" t="str">
            <v>23006795</v>
          </cell>
          <cell r="B895" t="str">
            <v>JAIMES SALAZAR MARGARITA REYNA</v>
          </cell>
          <cell r="C895" t="str">
            <v>30</v>
          </cell>
          <cell r="D895" t="str">
            <v>TECNICO EN ENFERMERIA</v>
          </cell>
          <cell r="E895" t="str">
            <v>DEPARTAMENTO DE ENFERMERIA-PERSONAL TECNICO</v>
          </cell>
          <cell r="F895">
            <v>38908</v>
          </cell>
          <cell r="H895">
            <v>25924</v>
          </cell>
          <cell r="I895" t="str">
            <v>F</v>
          </cell>
          <cell r="J895" t="str">
            <v>3481224</v>
          </cell>
          <cell r="K895">
            <v>700</v>
          </cell>
        </row>
        <row r="896">
          <cell r="A896" t="str">
            <v>42681441</v>
          </cell>
          <cell r="B896" t="str">
            <v>MAYLLE HILARIO JUANA</v>
          </cell>
          <cell r="C896" t="str">
            <v>30</v>
          </cell>
          <cell r="D896" t="str">
            <v>TECNICO EN ENFERMERIA</v>
          </cell>
          <cell r="E896" t="str">
            <v>DEPARTAMENTO DE ENFERMERIA-PERSONAL TECNICO</v>
          </cell>
          <cell r="F896">
            <v>38908</v>
          </cell>
          <cell r="H896">
            <v>29441</v>
          </cell>
          <cell r="I896" t="str">
            <v>F</v>
          </cell>
          <cell r="J896" t="str">
            <v>3545804</v>
          </cell>
          <cell r="K896">
            <v>700</v>
          </cell>
        </row>
        <row r="897">
          <cell r="A897" t="str">
            <v>09565264</v>
          </cell>
          <cell r="B897" t="str">
            <v>LOZANO VASQUEZ, JUANA ELIZABETH</v>
          </cell>
          <cell r="C897" t="str">
            <v>30</v>
          </cell>
          <cell r="D897" t="str">
            <v>TECNICO EN ENFERMERIA</v>
          </cell>
          <cell r="E897" t="str">
            <v>DEPARTAMENTO DE ENFERMERIA-PERSONAL TECNICO</v>
          </cell>
          <cell r="F897">
            <v>38908</v>
          </cell>
          <cell r="H897">
            <v>38783</v>
          </cell>
          <cell r="I897" t="str">
            <v>F</v>
          </cell>
          <cell r="J897" t="str">
            <v>3764377</v>
          </cell>
          <cell r="K897">
            <v>700</v>
          </cell>
        </row>
        <row r="898">
          <cell r="A898" t="str">
            <v>15407997</v>
          </cell>
          <cell r="B898" t="str">
            <v>YAYA FRANCIA DE TORRES, MARIA ENCARNACION</v>
          </cell>
          <cell r="C898" t="str">
            <v>30</v>
          </cell>
          <cell r="D898" t="str">
            <v>TECNICO EN ENFERMERIA</v>
          </cell>
          <cell r="E898" t="str">
            <v>DEPARTAMENTO DE ENFERMERIA-PERSONAL TECNICO</v>
          </cell>
          <cell r="F898">
            <v>38908</v>
          </cell>
          <cell r="H898">
            <v>24568</v>
          </cell>
          <cell r="I898" t="str">
            <v>F</v>
          </cell>
          <cell r="J898" t="str">
            <v>3928645</v>
          </cell>
          <cell r="K898">
            <v>700</v>
          </cell>
        </row>
        <row r="899">
          <cell r="A899" t="str">
            <v>16166168</v>
          </cell>
          <cell r="B899" t="str">
            <v>PACHECO FLORES MARIA DEL CARMEN</v>
          </cell>
          <cell r="C899" t="str">
            <v>15</v>
          </cell>
          <cell r="D899" t="str">
            <v>ENFERMERA</v>
          </cell>
          <cell r="E899" t="str">
            <v>DEPARTAMENTO DE ENFERMERIA-ENFERMERAS</v>
          </cell>
          <cell r="F899">
            <v>38918</v>
          </cell>
          <cell r="H899">
            <v>27911</v>
          </cell>
          <cell r="I899" t="str">
            <v>F</v>
          </cell>
          <cell r="J899" t="str">
            <v>5573176</v>
          </cell>
          <cell r="K899">
            <v>1000</v>
          </cell>
        </row>
        <row r="900">
          <cell r="A900" t="str">
            <v>40469030</v>
          </cell>
          <cell r="B900" t="str">
            <v>AMAU ACOSTA GUIULIANA</v>
          </cell>
          <cell r="C900" t="str">
            <v>15</v>
          </cell>
          <cell r="D900" t="str">
            <v>ENFERMERA</v>
          </cell>
          <cell r="E900" t="str">
            <v>DEPARTAMENTO DE ENFERMERIA-ENFERMERAS</v>
          </cell>
          <cell r="F900">
            <v>38918</v>
          </cell>
          <cell r="G900">
            <v>39021</v>
          </cell>
          <cell r="H900">
            <v>29105</v>
          </cell>
          <cell r="I900" t="str">
            <v>F</v>
          </cell>
          <cell r="J900" t="str">
            <v>2688795</v>
          </cell>
          <cell r="K900">
            <v>700</v>
          </cell>
        </row>
        <row r="901">
          <cell r="A901" t="str">
            <v>40699232</v>
          </cell>
          <cell r="B901" t="str">
            <v>VILCA HALLASI, MARIA LUISA</v>
          </cell>
          <cell r="C901" t="str">
            <v>15</v>
          </cell>
          <cell r="D901" t="str">
            <v>ENFERMERA</v>
          </cell>
          <cell r="E901" t="str">
            <v>DEPARTAMENTO DE ENFERMERIA-ENFERMERAS</v>
          </cell>
          <cell r="F901">
            <v>38918</v>
          </cell>
          <cell r="H901">
            <v>29544</v>
          </cell>
          <cell r="I901" t="str">
            <v>F</v>
          </cell>
          <cell r="J901" t="str">
            <v>5314922</v>
          </cell>
          <cell r="K901">
            <v>1000</v>
          </cell>
        </row>
        <row r="902">
          <cell r="A902" t="str">
            <v>20115140</v>
          </cell>
          <cell r="B902" t="str">
            <v>QUISPE BARTOLO GEOVANNA IRENE</v>
          </cell>
          <cell r="C902" t="str">
            <v>15</v>
          </cell>
          <cell r="D902" t="str">
            <v>ENFERMERA</v>
          </cell>
          <cell r="E902" t="str">
            <v>DEPARTAMENTO DE ENFERMERIA-ENFERMERAS</v>
          </cell>
          <cell r="F902">
            <v>38918</v>
          </cell>
          <cell r="G902">
            <v>39325</v>
          </cell>
          <cell r="H902">
            <v>28504</v>
          </cell>
          <cell r="I902" t="str">
            <v>F</v>
          </cell>
          <cell r="J902" t="str">
            <v>3274879</v>
          </cell>
          <cell r="K902">
            <v>850</v>
          </cell>
        </row>
        <row r="903">
          <cell r="A903" t="str">
            <v>09599574</v>
          </cell>
          <cell r="B903" t="str">
            <v>CARDENAS LIMACO ZENAIDA</v>
          </cell>
          <cell r="C903" t="str">
            <v>15</v>
          </cell>
          <cell r="D903" t="str">
            <v>ENFERMERA</v>
          </cell>
          <cell r="E903" t="str">
            <v>DEPARTAMENTO DE ENFERMERIA-ENFERMERAS</v>
          </cell>
          <cell r="F903">
            <v>38918</v>
          </cell>
          <cell r="G903">
            <v>39432</v>
          </cell>
          <cell r="H903">
            <v>27035</v>
          </cell>
          <cell r="I903" t="str">
            <v>F</v>
          </cell>
          <cell r="J903" t="str">
            <v>4327641</v>
          </cell>
          <cell r="K903">
            <v>1000</v>
          </cell>
        </row>
        <row r="904">
          <cell r="A904" t="str">
            <v>18157693</v>
          </cell>
          <cell r="B904" t="str">
            <v>MONCADA CATALAN LILIANA PATRICIA</v>
          </cell>
          <cell r="C904" t="str">
            <v>15</v>
          </cell>
          <cell r="D904" t="str">
            <v>ENFERMERA</v>
          </cell>
          <cell r="E904" t="str">
            <v>DEPARTAMENTO DE ENFERMERIA-ENFERMERAS</v>
          </cell>
          <cell r="F904">
            <v>38918</v>
          </cell>
          <cell r="G904">
            <v>39082</v>
          </cell>
          <cell r="I904" t="str">
            <v>F</v>
          </cell>
          <cell r="J904" t="str">
            <v>4510007</v>
          </cell>
          <cell r="K904">
            <v>700</v>
          </cell>
        </row>
        <row r="905">
          <cell r="A905" t="str">
            <v>21538337</v>
          </cell>
          <cell r="B905" t="str">
            <v>QUISPE VENTURA ROCIO</v>
          </cell>
          <cell r="C905" t="str">
            <v>15</v>
          </cell>
          <cell r="D905" t="str">
            <v>ENFERMERA</v>
          </cell>
          <cell r="E905" t="str">
            <v>DEPARTAMENTO DE ENFERMERIA-ENFERMERAS</v>
          </cell>
          <cell r="F905">
            <v>38918</v>
          </cell>
          <cell r="G905">
            <v>39325</v>
          </cell>
          <cell r="H905">
            <v>27594</v>
          </cell>
          <cell r="I905" t="str">
            <v>F</v>
          </cell>
          <cell r="J905" t="str">
            <v>5625738</v>
          </cell>
          <cell r="K905">
            <v>850</v>
          </cell>
        </row>
        <row r="906">
          <cell r="A906" t="str">
            <v>40282032</v>
          </cell>
          <cell r="B906" t="str">
            <v>DURAN PEÑA MONICA</v>
          </cell>
          <cell r="C906" t="str">
            <v>15</v>
          </cell>
          <cell r="D906" t="str">
            <v>ENFERMERA</v>
          </cell>
          <cell r="E906" t="str">
            <v>DEPARTAMENTO DE ENFERMERIA-ENFERMERAS</v>
          </cell>
          <cell r="F906">
            <v>38918</v>
          </cell>
          <cell r="G906">
            <v>39325</v>
          </cell>
          <cell r="H906">
            <v>29044</v>
          </cell>
          <cell r="I906" t="str">
            <v>F</v>
          </cell>
          <cell r="J906" t="str">
            <v>4430165</v>
          </cell>
          <cell r="K906">
            <v>850</v>
          </cell>
        </row>
        <row r="907">
          <cell r="A907" t="str">
            <v>10049200</v>
          </cell>
          <cell r="B907" t="str">
            <v>QUISPE CHOQUEVILCA, SONIA</v>
          </cell>
          <cell r="C907" t="str">
            <v>15</v>
          </cell>
          <cell r="D907" t="str">
            <v>ENFERMERA</v>
          </cell>
          <cell r="E907" t="str">
            <v>DEPARTAMENTO DE ENFERMERIA-ENFERMERAS</v>
          </cell>
          <cell r="F907">
            <v>38908</v>
          </cell>
          <cell r="H907">
            <v>27179</v>
          </cell>
          <cell r="I907" t="str">
            <v>F</v>
          </cell>
          <cell r="J907" t="str">
            <v>3576125</v>
          </cell>
          <cell r="K907">
            <v>1000</v>
          </cell>
        </row>
        <row r="908">
          <cell r="A908" t="str">
            <v>40392518</v>
          </cell>
          <cell r="B908" t="str">
            <v>MAMANI CALDERON, BETZABE</v>
          </cell>
          <cell r="C908" t="str">
            <v>15</v>
          </cell>
          <cell r="D908" t="str">
            <v>ENFERMERA</v>
          </cell>
          <cell r="E908" t="str">
            <v>DEPARTAMENTO DE ENFERMERIA-ENFERMERAS</v>
          </cell>
          <cell r="F908">
            <v>38908</v>
          </cell>
          <cell r="G908">
            <v>39469</v>
          </cell>
          <cell r="H908">
            <v>28857</v>
          </cell>
          <cell r="I908" t="str">
            <v>F</v>
          </cell>
          <cell r="J908" t="str">
            <v>2880015</v>
          </cell>
          <cell r="K908">
            <v>1000</v>
          </cell>
        </row>
        <row r="909">
          <cell r="A909" t="str">
            <v>40637997</v>
          </cell>
          <cell r="B909" t="str">
            <v>ACHING CHAVEZ LAURA ELVIRA</v>
          </cell>
          <cell r="C909" t="str">
            <v>15</v>
          </cell>
          <cell r="D909" t="str">
            <v>ENFERMERA</v>
          </cell>
          <cell r="E909" t="str">
            <v>DEPARTAMENTO DE ENFERMERIA-ENFERMERAS</v>
          </cell>
          <cell r="F909">
            <v>38908</v>
          </cell>
          <cell r="H909">
            <v>29371</v>
          </cell>
          <cell r="I909" t="str">
            <v>F</v>
          </cell>
          <cell r="J909" t="str">
            <v>2315477</v>
          </cell>
          <cell r="K909">
            <v>1000</v>
          </cell>
        </row>
        <row r="910">
          <cell r="A910" t="str">
            <v>41843444</v>
          </cell>
          <cell r="B910" t="str">
            <v>CRUZ CHAVARRIA IRIS NOEMI</v>
          </cell>
          <cell r="C910" t="str">
            <v>15</v>
          </cell>
          <cell r="D910" t="str">
            <v>ENFERMERA</v>
          </cell>
          <cell r="E910" t="str">
            <v>DEPARTAMENTO DE ENFERMERIA-ENFERMERAS</v>
          </cell>
          <cell r="F910">
            <v>38908</v>
          </cell>
          <cell r="G910">
            <v>39113</v>
          </cell>
          <cell r="H910">
            <v>30173</v>
          </cell>
          <cell r="I910" t="str">
            <v>F</v>
          </cell>
          <cell r="J910" t="str">
            <v>5833761</v>
          </cell>
          <cell r="K910">
            <v>700</v>
          </cell>
        </row>
        <row r="911">
          <cell r="A911" t="str">
            <v>21124868</v>
          </cell>
          <cell r="B911" t="str">
            <v>SOLORZANO AVELLANEDA EDWIN AQUILINO</v>
          </cell>
          <cell r="C911" t="str">
            <v>15</v>
          </cell>
          <cell r="D911" t="str">
            <v>ENFERMERA</v>
          </cell>
          <cell r="E911" t="str">
            <v>DEPARTAMENTO DE ENFERMERIA-ENFERMERAS</v>
          </cell>
          <cell r="F911">
            <v>38912</v>
          </cell>
          <cell r="H911">
            <v>28469</v>
          </cell>
          <cell r="I911" t="str">
            <v>M</v>
          </cell>
          <cell r="J911" t="str">
            <v>2765967</v>
          </cell>
          <cell r="K911">
            <v>1000</v>
          </cell>
        </row>
        <row r="912">
          <cell r="A912" t="str">
            <v>27423323</v>
          </cell>
          <cell r="B912" t="str">
            <v>MEGO TARRILLO, ERIKA MILAGROS</v>
          </cell>
          <cell r="C912" t="str">
            <v>15</v>
          </cell>
          <cell r="D912" t="str">
            <v>ENFERMERA</v>
          </cell>
          <cell r="E912" t="str">
            <v>DEPARTAMENTO DE ENFERMERIA-ENFERMERAS</v>
          </cell>
          <cell r="F912">
            <v>38912</v>
          </cell>
          <cell r="H912">
            <v>27319</v>
          </cell>
          <cell r="I912" t="str">
            <v>F</v>
          </cell>
          <cell r="J912" t="str">
            <v>5793377</v>
          </cell>
          <cell r="K912">
            <v>1000</v>
          </cell>
        </row>
        <row r="913">
          <cell r="A913" t="str">
            <v>40291955</v>
          </cell>
          <cell r="B913" t="str">
            <v>INFANZON IÑIGO GEOVANNA SHELA</v>
          </cell>
          <cell r="C913" t="str">
            <v>15</v>
          </cell>
          <cell r="D913" t="str">
            <v>ENFERMERA</v>
          </cell>
          <cell r="E913" t="str">
            <v>DEPARTAMENTO DE ENFERMERIA-ENFERMERAS</v>
          </cell>
          <cell r="F913">
            <v>38912</v>
          </cell>
          <cell r="G913">
            <v>39447</v>
          </cell>
          <cell r="H913">
            <v>29080</v>
          </cell>
          <cell r="I913" t="str">
            <v>F</v>
          </cell>
          <cell r="K913">
            <v>1000</v>
          </cell>
        </row>
        <row r="914">
          <cell r="A914" t="str">
            <v>40754239</v>
          </cell>
          <cell r="B914" t="str">
            <v>HUARANGA ARIAS, JAVIER ANIBAL</v>
          </cell>
          <cell r="C914" t="str">
            <v>15</v>
          </cell>
          <cell r="D914" t="str">
            <v>ENFERMERA</v>
          </cell>
          <cell r="E914" t="str">
            <v>DEPARTAMENTO DE ENFERMERIA-ENFERMERAS</v>
          </cell>
          <cell r="F914">
            <v>38912</v>
          </cell>
          <cell r="H914">
            <v>29377</v>
          </cell>
          <cell r="I914" t="str">
            <v>M</v>
          </cell>
          <cell r="J914" t="str">
            <v>3533514</v>
          </cell>
          <cell r="K914">
            <v>1000</v>
          </cell>
        </row>
        <row r="915">
          <cell r="A915" t="str">
            <v>08143592</v>
          </cell>
          <cell r="B915" t="str">
            <v>PRETELL LOAYZA ESTHER VIOLETA</v>
          </cell>
          <cell r="C915" t="str">
            <v>11</v>
          </cell>
          <cell r="D915" t="str">
            <v>OBSTETRICIA</v>
          </cell>
          <cell r="E915" t="str">
            <v>DEPARTAMENTO DE GINECO OBSTETRICIA</v>
          </cell>
          <cell r="F915">
            <v>38908</v>
          </cell>
          <cell r="H915">
            <v>25700</v>
          </cell>
          <cell r="I915" t="str">
            <v>F</v>
          </cell>
          <cell r="K915">
            <v>1000</v>
          </cell>
        </row>
        <row r="916">
          <cell r="A916" t="str">
            <v>41184364</v>
          </cell>
          <cell r="B916" t="str">
            <v>CALLUPE HUAYNATE, JEANETTE DALIA</v>
          </cell>
          <cell r="C916" t="str">
            <v>11</v>
          </cell>
          <cell r="D916" t="str">
            <v>OBSTETRICIA</v>
          </cell>
          <cell r="E916" t="str">
            <v>DEPARTAMENTO DE GINECO OBSTETRICIA</v>
          </cell>
          <cell r="F916">
            <v>38908</v>
          </cell>
          <cell r="H916">
            <v>30055</v>
          </cell>
          <cell r="I916" t="str">
            <v>F</v>
          </cell>
          <cell r="J916" t="str">
            <v>3921326</v>
          </cell>
          <cell r="K916">
            <v>1000</v>
          </cell>
        </row>
        <row r="917">
          <cell r="A917" t="str">
            <v>10176568</v>
          </cell>
          <cell r="B917" t="str">
            <v>ORTIZ CHICCHON, JUAN MANUEL</v>
          </cell>
          <cell r="C917" t="str">
            <v>10</v>
          </cell>
          <cell r="D917" t="str">
            <v>MEDICO</v>
          </cell>
          <cell r="E917" t="str">
            <v>DEPARTAMENTO DE PEDIATRIA</v>
          </cell>
          <cell r="F917">
            <v>38902</v>
          </cell>
          <cell r="G917">
            <v>39172</v>
          </cell>
          <cell r="I917" t="str">
            <v>M</v>
          </cell>
          <cell r="J917" t="str">
            <v>4343822</v>
          </cell>
          <cell r="K917">
            <v>1800</v>
          </cell>
        </row>
        <row r="918">
          <cell r="A918" t="str">
            <v>07974660</v>
          </cell>
          <cell r="B918" t="str">
            <v>TAKAMI ANGELES, FELIX</v>
          </cell>
          <cell r="C918" t="str">
            <v>10</v>
          </cell>
          <cell r="D918" t="str">
            <v>MEDICO</v>
          </cell>
          <cell r="E918" t="str">
            <v>DEPARTAMENTO DE PEDIATRIA</v>
          </cell>
          <cell r="F918">
            <v>38904</v>
          </cell>
          <cell r="H918">
            <v>25884</v>
          </cell>
          <cell r="I918" t="str">
            <v>M</v>
          </cell>
          <cell r="J918" t="str">
            <v>3377044</v>
          </cell>
          <cell r="K918">
            <v>2200</v>
          </cell>
        </row>
        <row r="919">
          <cell r="A919" t="str">
            <v>09664915</v>
          </cell>
          <cell r="B919" t="str">
            <v>FUERTES ASTOCONDOR, MARIN</v>
          </cell>
          <cell r="C919" t="str">
            <v>10</v>
          </cell>
          <cell r="D919" t="str">
            <v>MEDICO</v>
          </cell>
          <cell r="E919" t="str">
            <v>DEPARTAMENTO DE PEDIATRIA</v>
          </cell>
          <cell r="F919">
            <v>38904</v>
          </cell>
          <cell r="H919">
            <v>26495</v>
          </cell>
          <cell r="I919" t="str">
            <v>M</v>
          </cell>
          <cell r="J919" t="str">
            <v>4319975</v>
          </cell>
          <cell r="K919">
            <v>2200</v>
          </cell>
        </row>
        <row r="920">
          <cell r="A920" t="str">
            <v>10214257</v>
          </cell>
          <cell r="B920" t="str">
            <v>ORDOÑEZ TANCHIVA, KATY</v>
          </cell>
          <cell r="C920" t="str">
            <v>10</v>
          </cell>
          <cell r="D920" t="str">
            <v>MEDICO</v>
          </cell>
          <cell r="E920" t="str">
            <v>DEPARTAMENTO DE PEDIATRIA</v>
          </cell>
          <cell r="F920">
            <v>38904</v>
          </cell>
          <cell r="G920">
            <v>39447</v>
          </cell>
          <cell r="H920">
            <v>27194</v>
          </cell>
          <cell r="I920" t="str">
            <v>F</v>
          </cell>
          <cell r="J920" t="str">
            <v>3463601</v>
          </cell>
          <cell r="K920">
            <v>2200</v>
          </cell>
        </row>
        <row r="921">
          <cell r="A921" t="str">
            <v>29622924</v>
          </cell>
          <cell r="B921" t="str">
            <v>CHINCHAY GUERRA WILLIAM DAVID</v>
          </cell>
          <cell r="C921" t="str">
            <v>10</v>
          </cell>
          <cell r="D921" t="str">
            <v>MEDICO</v>
          </cell>
          <cell r="E921" t="str">
            <v>DEPARTAMENTO DE PEDIATRIA</v>
          </cell>
          <cell r="F921">
            <v>38904</v>
          </cell>
          <cell r="H921">
            <v>25989</v>
          </cell>
          <cell r="I921" t="str">
            <v>F</v>
          </cell>
          <cell r="J921" t="str">
            <v>3650623</v>
          </cell>
          <cell r="K921">
            <v>2200</v>
          </cell>
        </row>
        <row r="922">
          <cell r="A922" t="str">
            <v>09359380</v>
          </cell>
          <cell r="B922" t="str">
            <v>MENDOZA BAEZ, DANTE</v>
          </cell>
          <cell r="C922" t="str">
            <v>10</v>
          </cell>
          <cell r="D922" t="str">
            <v>MEDICO</v>
          </cell>
          <cell r="E922" t="str">
            <v>DEPARTAMENTO DE GINECO OBSTETRICIA</v>
          </cell>
          <cell r="F922">
            <v>38905</v>
          </cell>
          <cell r="H922">
            <v>24555</v>
          </cell>
          <cell r="I922" t="str">
            <v>M</v>
          </cell>
          <cell r="K922">
            <v>2200</v>
          </cell>
        </row>
        <row r="923">
          <cell r="A923" t="str">
            <v>07878167</v>
          </cell>
          <cell r="B923" t="str">
            <v>CABALLERO SAENZ, LUIS ALBERTO</v>
          </cell>
          <cell r="C923" t="str">
            <v>10</v>
          </cell>
          <cell r="D923" t="str">
            <v>MEDICO</v>
          </cell>
          <cell r="E923" t="str">
            <v>DEPARTAMENTO DE GINECO OBSTETRICIA</v>
          </cell>
          <cell r="F923">
            <v>38905</v>
          </cell>
          <cell r="H923">
            <v>26531</v>
          </cell>
          <cell r="I923" t="str">
            <v>M</v>
          </cell>
          <cell r="J923" t="str">
            <v>2412235</v>
          </cell>
          <cell r="K923">
            <v>2200</v>
          </cell>
        </row>
        <row r="924">
          <cell r="A924" t="str">
            <v>21533688</v>
          </cell>
          <cell r="B924" t="str">
            <v>GUERRA HERNANDEZ ARTURO DAVID</v>
          </cell>
          <cell r="C924" t="str">
            <v>10</v>
          </cell>
          <cell r="D924" t="str">
            <v>MEDICO</v>
          </cell>
          <cell r="E924" t="str">
            <v>UNIDAD DE CUIDADOS INTENSIVOS</v>
          </cell>
          <cell r="F924">
            <v>38906</v>
          </cell>
          <cell r="H924">
            <v>27324</v>
          </cell>
          <cell r="I924" t="str">
            <v>M</v>
          </cell>
          <cell r="J924" t="str">
            <v>3324254</v>
          </cell>
          <cell r="K924">
            <v>2200</v>
          </cell>
        </row>
        <row r="925">
          <cell r="A925" t="str">
            <v>07434812</v>
          </cell>
          <cell r="B925" t="str">
            <v>SANDOVAL MURILLO, VALDEMAR ERNESTO</v>
          </cell>
          <cell r="C925" t="str">
            <v>10</v>
          </cell>
          <cell r="D925" t="str">
            <v>MEDICO</v>
          </cell>
          <cell r="E925" t="str">
            <v>DEPARTAMENTO DE GINECO OBSTETRICIA</v>
          </cell>
          <cell r="F925">
            <v>38909</v>
          </cell>
          <cell r="H925">
            <v>25161</v>
          </cell>
          <cell r="I925" t="str">
            <v>M</v>
          </cell>
          <cell r="J925" t="str">
            <v>3252346</v>
          </cell>
          <cell r="K925">
            <v>2200</v>
          </cell>
        </row>
        <row r="926">
          <cell r="A926" t="str">
            <v>10270092</v>
          </cell>
          <cell r="B926" t="str">
            <v>CASTILLO MOLINA, MARIELLA SUSANA</v>
          </cell>
          <cell r="C926" t="str">
            <v>10</v>
          </cell>
          <cell r="D926" t="str">
            <v>MEDICO</v>
          </cell>
          <cell r="E926" t="str">
            <v>DEPARTAMENTO DE ANESTESIOLOGIA</v>
          </cell>
          <cell r="F926">
            <v>38909</v>
          </cell>
          <cell r="H926">
            <v>27939</v>
          </cell>
          <cell r="I926" t="str">
            <v>F</v>
          </cell>
          <cell r="J926" t="str">
            <v>4480674</v>
          </cell>
          <cell r="K926">
            <v>2200</v>
          </cell>
        </row>
        <row r="927">
          <cell r="A927" t="str">
            <v>10495866</v>
          </cell>
          <cell r="B927" t="str">
            <v>OSORIO PRADO, MARIA MILAGRITOS</v>
          </cell>
          <cell r="C927" t="str">
            <v>10</v>
          </cell>
          <cell r="D927" t="str">
            <v>MEDICO</v>
          </cell>
          <cell r="E927" t="str">
            <v>DEPARTAMENTO DE DIAGNOSTICO POR IMAGENES</v>
          </cell>
          <cell r="F927">
            <v>38916</v>
          </cell>
          <cell r="H927">
            <v>26989</v>
          </cell>
          <cell r="I927" t="str">
            <v>F</v>
          </cell>
          <cell r="J927" t="str">
            <v>3495746</v>
          </cell>
          <cell r="K927">
            <v>2200</v>
          </cell>
        </row>
        <row r="928">
          <cell r="A928" t="str">
            <v>07884661</v>
          </cell>
          <cell r="B928" t="str">
            <v>CHAVEZ PINCHI, SEGUNDO ALEJANDRO</v>
          </cell>
          <cell r="C928" t="str">
            <v>10</v>
          </cell>
          <cell r="D928" t="str">
            <v>MEDICO</v>
          </cell>
          <cell r="E928" t="str">
            <v>OFICINA DE SEGUROS</v>
          </cell>
          <cell r="F928">
            <v>38910</v>
          </cell>
          <cell r="H928">
            <v>23962</v>
          </cell>
          <cell r="I928" t="str">
            <v>M</v>
          </cell>
          <cell r="J928" t="str">
            <v>3484057</v>
          </cell>
          <cell r="K928">
            <v>2200</v>
          </cell>
        </row>
        <row r="929">
          <cell r="A929" t="str">
            <v>21529186</v>
          </cell>
          <cell r="B929" t="str">
            <v>ALVAREZ VALENZUELA RICARDO NICANOR</v>
          </cell>
          <cell r="C929" t="str">
            <v>10</v>
          </cell>
          <cell r="D929" t="str">
            <v>MEDICO</v>
          </cell>
          <cell r="E929" t="str">
            <v>DEPARTAMENTO DE MEDICINA</v>
          </cell>
          <cell r="F929">
            <v>38930</v>
          </cell>
          <cell r="H929">
            <v>26094</v>
          </cell>
          <cell r="I929" t="str">
            <v>M</v>
          </cell>
          <cell r="J929" t="str">
            <v>2923201</v>
          </cell>
          <cell r="K929">
            <v>2200</v>
          </cell>
        </row>
        <row r="930">
          <cell r="A930" t="str">
            <v>06441496</v>
          </cell>
          <cell r="B930" t="str">
            <v>BEINGOLEA RUIZ HUMBERTO</v>
          </cell>
          <cell r="C930" t="str">
            <v>10</v>
          </cell>
          <cell r="D930" t="str">
            <v>MEDICO</v>
          </cell>
          <cell r="E930" t="str">
            <v>DEPARTAMENTO DE ANESTESIOLOGIA</v>
          </cell>
          <cell r="F930">
            <v>38930</v>
          </cell>
          <cell r="H930">
            <v>26159</v>
          </cell>
          <cell r="I930" t="str">
            <v>M</v>
          </cell>
          <cell r="J930" t="str">
            <v>4581215</v>
          </cell>
          <cell r="K930">
            <v>2200</v>
          </cell>
        </row>
        <row r="931">
          <cell r="A931" t="str">
            <v>08129977</v>
          </cell>
          <cell r="B931" t="str">
            <v>CAMPOS GODOS MILAGROS DEL ROSARIO</v>
          </cell>
          <cell r="C931" t="str">
            <v>30</v>
          </cell>
          <cell r="D931" t="str">
            <v>TECNICO EN ENFERMERIA</v>
          </cell>
          <cell r="E931" t="str">
            <v>DEPARTAMENTO DE ENFERMERIA-PERSONAL TECNICO</v>
          </cell>
          <cell r="F931">
            <v>38930</v>
          </cell>
          <cell r="H931">
            <v>24354</v>
          </cell>
          <cell r="I931" t="str">
            <v>F</v>
          </cell>
          <cell r="J931" t="str">
            <v>4782356</v>
          </cell>
          <cell r="K931">
            <v>700</v>
          </cell>
        </row>
        <row r="932">
          <cell r="A932" t="str">
            <v>41748455</v>
          </cell>
          <cell r="B932" t="str">
            <v>CISNEROS ALARCON NELLY ISABEL</v>
          </cell>
          <cell r="C932" t="str">
            <v>30</v>
          </cell>
          <cell r="D932" t="str">
            <v>TECNICO EN ENFERMERIA</v>
          </cell>
          <cell r="E932" t="str">
            <v>DEPARTAMENTO DE ENFERMERIA-PERSONAL TECNICO</v>
          </cell>
          <cell r="F932">
            <v>38930</v>
          </cell>
          <cell r="H932">
            <v>30315</v>
          </cell>
          <cell r="I932" t="str">
            <v>F</v>
          </cell>
          <cell r="J932" t="str">
            <v>3853892</v>
          </cell>
          <cell r="K932">
            <v>700</v>
          </cell>
        </row>
        <row r="933">
          <cell r="A933" t="str">
            <v>07615539</v>
          </cell>
          <cell r="B933" t="str">
            <v>CONTRERAS GARCIA MARIA CRISTINA</v>
          </cell>
          <cell r="C933" t="str">
            <v>50</v>
          </cell>
          <cell r="D933" t="str">
            <v>TECNOLOGO MEDICO</v>
          </cell>
          <cell r="E933" t="str">
            <v>DEPARTAMENTO DE LABORATORIO CLINICO</v>
          </cell>
          <cell r="F933">
            <v>38930</v>
          </cell>
          <cell r="H933">
            <v>24783</v>
          </cell>
          <cell r="I933" t="str">
            <v>F</v>
          </cell>
          <cell r="J933" t="str">
            <v>5443279</v>
          </cell>
          <cell r="K933">
            <v>1000</v>
          </cell>
        </row>
        <row r="934">
          <cell r="A934" t="str">
            <v>09569694</v>
          </cell>
          <cell r="B934" t="str">
            <v>GARCIA ROMERO CESAR MANUEL</v>
          </cell>
          <cell r="C934" t="str">
            <v>14</v>
          </cell>
          <cell r="D934" t="str">
            <v>PROFESIONAL NO MEDICO</v>
          </cell>
          <cell r="E934" t="str">
            <v>UNIDAD DE MANTTO. Y SERVICIOS GENERALES</v>
          </cell>
          <cell r="F934">
            <v>38930</v>
          </cell>
          <cell r="H934">
            <v>25793</v>
          </cell>
          <cell r="I934" t="str">
            <v>F</v>
          </cell>
          <cell r="J934" t="str">
            <v>4588857</v>
          </cell>
          <cell r="K934">
            <v>1500</v>
          </cell>
        </row>
        <row r="935">
          <cell r="A935" t="str">
            <v>07444874</v>
          </cell>
          <cell r="B935" t="str">
            <v>GUTIERREZ GUTIERREZ JORGE LUIS</v>
          </cell>
          <cell r="C935" t="str">
            <v>10</v>
          </cell>
          <cell r="D935" t="str">
            <v>MEDICO</v>
          </cell>
          <cell r="E935" t="str">
            <v>DEPARTAMENTO DE MEDICINA</v>
          </cell>
          <cell r="F935">
            <v>38930</v>
          </cell>
          <cell r="H935">
            <v>21960</v>
          </cell>
          <cell r="I935" t="str">
            <v>M</v>
          </cell>
          <cell r="J935" t="str">
            <v>4251428</v>
          </cell>
          <cell r="K935">
            <v>2200</v>
          </cell>
        </row>
        <row r="936">
          <cell r="A936" t="str">
            <v>40749772</v>
          </cell>
          <cell r="B936" t="str">
            <v>HUAMANI GOMEZ ALEX ROBERTO</v>
          </cell>
          <cell r="C936" t="str">
            <v>27</v>
          </cell>
          <cell r="D936" t="str">
            <v>TECNICO</v>
          </cell>
          <cell r="E936" t="str">
            <v>DEPARTAMENTO DE FARMACIA</v>
          </cell>
          <cell r="F936">
            <v>38930</v>
          </cell>
          <cell r="H936">
            <v>29517</v>
          </cell>
          <cell r="I936" t="str">
            <v>M</v>
          </cell>
          <cell r="J936" t="str">
            <v>4758400</v>
          </cell>
          <cell r="K936">
            <v>700</v>
          </cell>
        </row>
        <row r="937">
          <cell r="A937" t="str">
            <v>40173786</v>
          </cell>
          <cell r="B937" t="str">
            <v>JACINTO CHIRINOS YERIKA SUSANN</v>
          </cell>
          <cell r="C937" t="str">
            <v>15</v>
          </cell>
          <cell r="D937" t="str">
            <v>ENFERMERA</v>
          </cell>
          <cell r="E937" t="str">
            <v>DEPARTAMENTO DE ENFERMERIA-ENFERMERAS</v>
          </cell>
          <cell r="F937">
            <v>38930</v>
          </cell>
          <cell r="G937">
            <v>39447</v>
          </cell>
          <cell r="H937">
            <v>28969</v>
          </cell>
          <cell r="I937" t="str">
            <v>M</v>
          </cell>
          <cell r="J937" t="str">
            <v>4584033</v>
          </cell>
          <cell r="K937">
            <v>1000</v>
          </cell>
        </row>
        <row r="938">
          <cell r="A938" t="str">
            <v>25861148</v>
          </cell>
          <cell r="B938" t="str">
            <v>LIVISE REYES NELLY DEL ROSARIO</v>
          </cell>
          <cell r="C938" t="str">
            <v>30</v>
          </cell>
          <cell r="D938" t="str">
            <v>TECNICO EN ENFERMERIA</v>
          </cell>
          <cell r="E938" t="str">
            <v>DEPARTAMENTO DE ENFERMERIA-PERSONAL TECNICO</v>
          </cell>
          <cell r="F938">
            <v>38930</v>
          </cell>
          <cell r="H938">
            <v>28703</v>
          </cell>
          <cell r="I938" t="str">
            <v>F</v>
          </cell>
          <cell r="J938" t="str">
            <v>4514577</v>
          </cell>
          <cell r="K938">
            <v>700</v>
          </cell>
        </row>
        <row r="939">
          <cell r="A939" t="str">
            <v>10235053</v>
          </cell>
          <cell r="B939" t="str">
            <v>NUÑEZ RUA LUZMILA</v>
          </cell>
          <cell r="C939" t="str">
            <v>30</v>
          </cell>
          <cell r="D939" t="str">
            <v>TECNICO EN ENFERMERIA</v>
          </cell>
          <cell r="E939" t="str">
            <v>DEPARTAMENTO DE ENFERMERIA-PERSONAL TECNICO</v>
          </cell>
          <cell r="F939">
            <v>38930</v>
          </cell>
          <cell r="H939">
            <v>27640</v>
          </cell>
          <cell r="I939" t="str">
            <v>F</v>
          </cell>
          <cell r="J939" t="str">
            <v>4500677</v>
          </cell>
          <cell r="K939">
            <v>700</v>
          </cell>
        </row>
        <row r="940">
          <cell r="A940" t="str">
            <v>40817640</v>
          </cell>
          <cell r="B940" t="str">
            <v>OLAECHEA GARCIA YESSENIA KARIN</v>
          </cell>
          <cell r="C940" t="str">
            <v>50</v>
          </cell>
          <cell r="D940" t="str">
            <v>TECNOLOGO MEDICO</v>
          </cell>
          <cell r="E940" t="str">
            <v>UNIDAD DE MEDICINA FISICA REHABILITACION</v>
          </cell>
          <cell r="F940">
            <v>38930</v>
          </cell>
          <cell r="H940">
            <v>29623</v>
          </cell>
          <cell r="I940" t="str">
            <v>F</v>
          </cell>
          <cell r="J940" t="str">
            <v>4781461</v>
          </cell>
          <cell r="K940">
            <v>1000</v>
          </cell>
        </row>
        <row r="941">
          <cell r="A941" t="str">
            <v>41266696</v>
          </cell>
          <cell r="B941" t="str">
            <v>PABLO TARAPAQUE ANA MARIA</v>
          </cell>
          <cell r="C941" t="str">
            <v>30</v>
          </cell>
          <cell r="D941" t="str">
            <v>TECNICO EN ENFERMERIA</v>
          </cell>
          <cell r="E941" t="str">
            <v>DEPARTAMENTO DE ENFERMERIA-PERSONAL TECNICO</v>
          </cell>
          <cell r="F941">
            <v>38930</v>
          </cell>
          <cell r="H941">
            <v>30081</v>
          </cell>
          <cell r="I941" t="str">
            <v>F</v>
          </cell>
          <cell r="J941" t="str">
            <v>3741804</v>
          </cell>
          <cell r="K941">
            <v>700</v>
          </cell>
        </row>
        <row r="942">
          <cell r="A942" t="str">
            <v>09695318</v>
          </cell>
          <cell r="B942" t="str">
            <v>QUISPE SAAVEDRA ELLA MERCEDES</v>
          </cell>
          <cell r="C942" t="str">
            <v>15</v>
          </cell>
          <cell r="D942" t="str">
            <v>ENFERMERA</v>
          </cell>
          <cell r="E942" t="str">
            <v>DEPARTAMENTO DE ENFERMERIA-ENFERMERAS</v>
          </cell>
          <cell r="F942">
            <v>38930</v>
          </cell>
          <cell r="H942">
            <v>26813</v>
          </cell>
          <cell r="I942" t="str">
            <v>F</v>
          </cell>
          <cell r="J942" t="str">
            <v>2921087</v>
          </cell>
          <cell r="K942">
            <v>1000</v>
          </cell>
        </row>
        <row r="943">
          <cell r="A943" t="str">
            <v>41097888</v>
          </cell>
          <cell r="B943" t="str">
            <v>SALAZAR CALERO LUCY SONIA</v>
          </cell>
          <cell r="C943" t="str">
            <v>30</v>
          </cell>
          <cell r="D943" t="str">
            <v>TECNICO EN ENFERMERIA</v>
          </cell>
          <cell r="E943" t="str">
            <v>DEPARTAMENTO DE ENFERMERIA-PERSONAL TECNICO</v>
          </cell>
          <cell r="F943">
            <v>38930</v>
          </cell>
          <cell r="H943">
            <v>29913</v>
          </cell>
          <cell r="I943" t="str">
            <v>F</v>
          </cell>
          <cell r="J943" t="str">
            <v>5430898</v>
          </cell>
          <cell r="K943">
            <v>700</v>
          </cell>
        </row>
        <row r="944">
          <cell r="A944" t="str">
            <v>10673424</v>
          </cell>
          <cell r="B944" t="str">
            <v>SUAREZ CRUZ VIOLETA EDIT</v>
          </cell>
          <cell r="C944" t="str">
            <v>30</v>
          </cell>
          <cell r="D944" t="str">
            <v>TECNICO EN ENFERMERIA</v>
          </cell>
          <cell r="E944" t="str">
            <v>DEPARTAMENTO DE ENFERMERIA-PERSONAL TECNICO</v>
          </cell>
          <cell r="F944">
            <v>38930</v>
          </cell>
          <cell r="H944">
            <v>28397</v>
          </cell>
          <cell r="I944" t="str">
            <v>F</v>
          </cell>
          <cell r="J944" t="str">
            <v>3870504</v>
          </cell>
          <cell r="K944">
            <v>700</v>
          </cell>
        </row>
        <row r="945">
          <cell r="A945" t="str">
            <v>10725335</v>
          </cell>
          <cell r="B945" t="str">
            <v>VASQUEZ GARCIA BRISEIDA MASSIEL</v>
          </cell>
          <cell r="C945" t="str">
            <v>50</v>
          </cell>
          <cell r="D945" t="str">
            <v>TECNOLOGO MEDICO</v>
          </cell>
          <cell r="E945" t="str">
            <v>UNIDAD DE MEDICINA FISICA REHABILITACION</v>
          </cell>
          <cell r="F945">
            <v>38930</v>
          </cell>
          <cell r="G945">
            <v>39385</v>
          </cell>
          <cell r="H945">
            <v>28525</v>
          </cell>
          <cell r="I945" t="str">
            <v>F</v>
          </cell>
          <cell r="K945">
            <v>1000</v>
          </cell>
        </row>
        <row r="946">
          <cell r="A946" t="str">
            <v>40380082</v>
          </cell>
          <cell r="B946" t="str">
            <v>YNGA LOPEZ RUTH BETZABE</v>
          </cell>
          <cell r="C946" t="str">
            <v>27</v>
          </cell>
          <cell r="D946" t="str">
            <v>TECNICO</v>
          </cell>
          <cell r="E946" t="str">
            <v>UNIDAD DE MEDICINA FISICA REHABILITACION</v>
          </cell>
          <cell r="F946">
            <v>38930</v>
          </cell>
          <cell r="H946">
            <v>29139</v>
          </cell>
          <cell r="I946" t="str">
            <v>F</v>
          </cell>
          <cell r="J946" t="str">
            <v>4586918</v>
          </cell>
          <cell r="K946">
            <v>700</v>
          </cell>
        </row>
        <row r="947">
          <cell r="A947" t="str">
            <v>07977978</v>
          </cell>
          <cell r="B947" t="str">
            <v>ELGUERA GUTIERREZ JESUS SIMEON</v>
          </cell>
          <cell r="C947" t="str">
            <v>10</v>
          </cell>
          <cell r="D947" t="str">
            <v>MEDICO</v>
          </cell>
          <cell r="E947" t="str">
            <v>DEPARTAMENTO DE CIRUGIA GENERAL</v>
          </cell>
          <cell r="F947">
            <v>38930</v>
          </cell>
          <cell r="G947">
            <v>39294</v>
          </cell>
          <cell r="H947">
            <v>26444</v>
          </cell>
          <cell r="I947" t="str">
            <v>M</v>
          </cell>
          <cell r="J947" t="str">
            <v>4315265</v>
          </cell>
          <cell r="K947">
            <v>2000</v>
          </cell>
        </row>
        <row r="948">
          <cell r="A948" t="str">
            <v>40925287</v>
          </cell>
          <cell r="B948" t="str">
            <v>VILCA MARIN YENNY MARINA</v>
          </cell>
          <cell r="C948" t="str">
            <v>15</v>
          </cell>
          <cell r="D948" t="str">
            <v>ENFERMERA</v>
          </cell>
          <cell r="E948" t="str">
            <v>DEPARTAMENTO DE ENFERMERIA-ENFERMERAS</v>
          </cell>
          <cell r="F948">
            <v>38995</v>
          </cell>
          <cell r="H948">
            <v>29726</v>
          </cell>
          <cell r="I948" t="str">
            <v>F</v>
          </cell>
          <cell r="J948" t="str">
            <v>5581245</v>
          </cell>
          <cell r="K948">
            <v>1000</v>
          </cell>
        </row>
        <row r="949">
          <cell r="A949" t="str">
            <v>31024595</v>
          </cell>
          <cell r="B949" t="str">
            <v>SEGOVIA ANCCO MARIA ELENA</v>
          </cell>
          <cell r="C949" t="str">
            <v>15</v>
          </cell>
          <cell r="D949" t="str">
            <v>ENFERMERA</v>
          </cell>
          <cell r="E949" t="str">
            <v>DEPARTAMENTO DE ENFERMERIA-ENFERMERAS</v>
          </cell>
          <cell r="F949">
            <v>38995</v>
          </cell>
          <cell r="H949">
            <v>27859</v>
          </cell>
          <cell r="I949" t="str">
            <v>F</v>
          </cell>
          <cell r="J949" t="str">
            <v>2934951</v>
          </cell>
          <cell r="K949">
            <v>1000</v>
          </cell>
        </row>
        <row r="950">
          <cell r="A950" t="str">
            <v>10434680</v>
          </cell>
          <cell r="B950" t="str">
            <v>VILLANUEVA FERNANDEZ DACMAR YESSY</v>
          </cell>
          <cell r="C950" t="str">
            <v>15</v>
          </cell>
          <cell r="D950" t="str">
            <v>ENFERMERA</v>
          </cell>
          <cell r="E950" t="str">
            <v>DEPARTAMENTO DE ENFERMERIA-ENFERMERAS</v>
          </cell>
          <cell r="F950">
            <v>38995</v>
          </cell>
          <cell r="H950">
            <v>26539</v>
          </cell>
          <cell r="I950" t="str">
            <v>F</v>
          </cell>
          <cell r="J950" t="str">
            <v>3284349</v>
          </cell>
          <cell r="K950">
            <v>1000</v>
          </cell>
        </row>
        <row r="951">
          <cell r="A951" t="str">
            <v>10197678</v>
          </cell>
          <cell r="B951" t="str">
            <v>RONDON MORALES HORTENSIA DORA</v>
          </cell>
          <cell r="C951" t="str">
            <v>15</v>
          </cell>
          <cell r="D951" t="str">
            <v>ENFERMERA</v>
          </cell>
          <cell r="E951" t="str">
            <v>DEPARTAMENTO DE ENFERMERIA-ENFERMERAS</v>
          </cell>
          <cell r="F951">
            <v>38995</v>
          </cell>
          <cell r="G951">
            <v>39051</v>
          </cell>
          <cell r="H951">
            <v>27347</v>
          </cell>
          <cell r="I951" t="str">
            <v>F</v>
          </cell>
          <cell r="J951" t="str">
            <v>5573176</v>
          </cell>
          <cell r="K951">
            <v>700</v>
          </cell>
        </row>
        <row r="952">
          <cell r="A952" t="str">
            <v>09889429</v>
          </cell>
          <cell r="B952" t="str">
            <v>PARI ZEVALLOS JULIANA MILAGROS</v>
          </cell>
          <cell r="C952" t="str">
            <v>15</v>
          </cell>
          <cell r="D952" t="str">
            <v>ENFERMERA</v>
          </cell>
          <cell r="E952" t="str">
            <v>DEPARTAMENTO DE ENFERMERIA-ENFERMERAS</v>
          </cell>
          <cell r="F952">
            <v>38995</v>
          </cell>
          <cell r="G952">
            <v>39082</v>
          </cell>
          <cell r="H952">
            <v>26724</v>
          </cell>
          <cell r="I952" t="str">
            <v>F</v>
          </cell>
          <cell r="J952" t="str">
            <v>5538608</v>
          </cell>
          <cell r="K952">
            <v>700</v>
          </cell>
        </row>
        <row r="953">
          <cell r="A953" t="str">
            <v>29603408</v>
          </cell>
          <cell r="B953" t="str">
            <v>CALDERON VARGAS MARIA ELENA</v>
          </cell>
          <cell r="C953" t="str">
            <v>10</v>
          </cell>
          <cell r="D953" t="str">
            <v>MEDICO</v>
          </cell>
          <cell r="E953" t="str">
            <v>DEPARTAMENTO DE PEDIATRIA</v>
          </cell>
          <cell r="F953">
            <v>39037</v>
          </cell>
          <cell r="H953">
            <v>26298</v>
          </cell>
          <cell r="I953" t="str">
            <v>F</v>
          </cell>
          <cell r="K953">
            <v>2200</v>
          </cell>
        </row>
        <row r="954">
          <cell r="A954" t="str">
            <v>10224516</v>
          </cell>
          <cell r="B954" t="str">
            <v>RODRIGUEZ CAZCO JUAN CARLOS</v>
          </cell>
          <cell r="C954" t="str">
            <v>10</v>
          </cell>
          <cell r="D954" t="str">
            <v>MEDICO</v>
          </cell>
          <cell r="E954" t="str">
            <v>DEPARTAMENTO DE DIAGNOSTICO POR IMAGENES</v>
          </cell>
          <cell r="F954">
            <v>39037</v>
          </cell>
          <cell r="G954">
            <v>39141</v>
          </cell>
          <cell r="H954">
            <v>25598</v>
          </cell>
          <cell r="I954" t="str">
            <v>M</v>
          </cell>
          <cell r="J954" t="str">
            <v>2220293</v>
          </cell>
          <cell r="K954">
            <v>1800</v>
          </cell>
        </row>
        <row r="955">
          <cell r="A955" t="str">
            <v>42799304</v>
          </cell>
          <cell r="B955" t="str">
            <v>LIMACO VASQUEZ CHRISTIAN JOEL</v>
          </cell>
          <cell r="C955" t="str">
            <v>28</v>
          </cell>
          <cell r="D955" t="str">
            <v>AUXILIAR</v>
          </cell>
          <cell r="E955" t="str">
            <v>OFICINA DE LOGISTICA</v>
          </cell>
          <cell r="F955">
            <v>39037</v>
          </cell>
          <cell r="H955">
            <v>38722</v>
          </cell>
          <cell r="I955" t="str">
            <v>M</v>
          </cell>
          <cell r="J955" t="str">
            <v>3621953</v>
          </cell>
          <cell r="K955">
            <v>700</v>
          </cell>
        </row>
        <row r="956">
          <cell r="A956" t="str">
            <v>40134486</v>
          </cell>
          <cell r="B956" t="str">
            <v>FLORES CHIPANA YAVETT MILUZCA</v>
          </cell>
          <cell r="C956" t="str">
            <v>15</v>
          </cell>
          <cell r="D956" t="str">
            <v>ENFERMERA</v>
          </cell>
          <cell r="E956" t="str">
            <v>DEPARTAMENTO DE ENFERMERIA-ENFERMERAS</v>
          </cell>
          <cell r="F956">
            <v>39037</v>
          </cell>
          <cell r="H956">
            <v>28940</v>
          </cell>
          <cell r="I956" t="str">
            <v>F</v>
          </cell>
          <cell r="K956">
            <v>1000</v>
          </cell>
        </row>
        <row r="957">
          <cell r="A957" t="str">
            <v>40791859</v>
          </cell>
          <cell r="B957" t="str">
            <v>TELLO BAZALAR MELISSA LISSETH</v>
          </cell>
          <cell r="C957" t="str">
            <v>50</v>
          </cell>
          <cell r="D957" t="str">
            <v>TECNOLOGO MEDICO</v>
          </cell>
          <cell r="E957" t="str">
            <v>UNIDAD DE MEDICINA FISICA REHABILITACION</v>
          </cell>
          <cell r="F957">
            <v>39037</v>
          </cell>
          <cell r="H957">
            <v>29621</v>
          </cell>
          <cell r="I957" t="str">
            <v>F</v>
          </cell>
          <cell r="J957" t="str">
            <v>5324376</v>
          </cell>
          <cell r="K957">
            <v>1000</v>
          </cell>
        </row>
        <row r="958">
          <cell r="A958" t="str">
            <v>10748643</v>
          </cell>
          <cell r="B958" t="str">
            <v>QUISPE NINANTAY ANGELA MARIA</v>
          </cell>
          <cell r="C958" t="str">
            <v>15</v>
          </cell>
          <cell r="D958" t="str">
            <v>ENFERMERA</v>
          </cell>
          <cell r="E958" t="str">
            <v>DEPARTAMENTO DE ENFERMERIA-ENFERMERAS</v>
          </cell>
          <cell r="F958">
            <v>39037</v>
          </cell>
          <cell r="H958">
            <v>28621</v>
          </cell>
          <cell r="I958" t="str">
            <v>F</v>
          </cell>
          <cell r="J958" t="str">
            <v>5370169</v>
          </cell>
          <cell r="K958">
            <v>1000</v>
          </cell>
        </row>
        <row r="959">
          <cell r="A959" t="str">
            <v>10192485</v>
          </cell>
          <cell r="B959" t="str">
            <v>AGUILAR RIVERA WILLIAM</v>
          </cell>
          <cell r="C959" t="str">
            <v>10</v>
          </cell>
          <cell r="D959" t="str">
            <v>MEDICO</v>
          </cell>
          <cell r="E959" t="str">
            <v>DEPARTAMENTO DE MEDICINA</v>
          </cell>
          <cell r="F959">
            <v>37012</v>
          </cell>
          <cell r="G959">
            <v>38077</v>
          </cell>
          <cell r="H959">
            <v>24534</v>
          </cell>
          <cell r="I959" t="str">
            <v>M</v>
          </cell>
          <cell r="J959" t="str">
            <v>2254529</v>
          </cell>
          <cell r="K959">
            <v>0</v>
          </cell>
        </row>
        <row r="960">
          <cell r="A960" t="str">
            <v>42456003</v>
          </cell>
          <cell r="B960" t="str">
            <v>ALLCA PERALTA JANAI</v>
          </cell>
          <cell r="C960" t="str">
            <v>27</v>
          </cell>
          <cell r="D960" t="str">
            <v>TECNICO</v>
          </cell>
          <cell r="E960" t="str">
            <v>DEPARTAMENTO DE NUTRICION</v>
          </cell>
          <cell r="F960">
            <v>39056</v>
          </cell>
          <cell r="H960">
            <v>30793</v>
          </cell>
          <cell r="I960" t="str">
            <v>M</v>
          </cell>
          <cell r="J960" t="str">
            <v>3622505</v>
          </cell>
          <cell r="K960">
            <v>700</v>
          </cell>
        </row>
        <row r="961">
          <cell r="A961" t="str">
            <v>31148890</v>
          </cell>
          <cell r="B961" t="str">
            <v>VIVANCO NAVEROS DORA</v>
          </cell>
          <cell r="C961" t="str">
            <v>15</v>
          </cell>
          <cell r="D961" t="str">
            <v>ENFERMERA</v>
          </cell>
          <cell r="E961" t="str">
            <v>DEPARTAMENTO DE ENFERMERIA-ENFERMERAS</v>
          </cell>
          <cell r="F961">
            <v>39056</v>
          </cell>
          <cell r="H961">
            <v>23635</v>
          </cell>
          <cell r="I961" t="str">
            <v>M</v>
          </cell>
          <cell r="J961" t="str">
            <v>4943254</v>
          </cell>
          <cell r="K961">
            <v>1000</v>
          </cell>
        </row>
        <row r="962">
          <cell r="A962" t="str">
            <v>09810504</v>
          </cell>
          <cell r="B962" t="str">
            <v>MAMANI LAIME FELISA CARMEN</v>
          </cell>
          <cell r="C962" t="str">
            <v>14</v>
          </cell>
          <cell r="D962" t="str">
            <v>PROFESIONAL NO MEDICO</v>
          </cell>
          <cell r="E962" t="str">
            <v>DEPARTAMENTO DE SERVICIO SOCIAL</v>
          </cell>
          <cell r="F962">
            <v>39056</v>
          </cell>
          <cell r="H962">
            <v>24976</v>
          </cell>
          <cell r="I962" t="str">
            <v>F</v>
          </cell>
          <cell r="J962" t="str">
            <v>3626885</v>
          </cell>
          <cell r="K962">
            <v>1000</v>
          </cell>
        </row>
        <row r="963">
          <cell r="A963" t="str">
            <v>40648919</v>
          </cell>
          <cell r="B963" t="str">
            <v>ROSAS MANCHEGO MAGALY SUSANA</v>
          </cell>
          <cell r="C963" t="str">
            <v>15</v>
          </cell>
          <cell r="D963" t="str">
            <v>ENFERMERA</v>
          </cell>
          <cell r="E963" t="str">
            <v>DEPARTAMENTO DE ENFERMERIA-ENFERMERAS</v>
          </cell>
          <cell r="F963">
            <v>39069</v>
          </cell>
          <cell r="H963">
            <v>29388</v>
          </cell>
          <cell r="I963" t="str">
            <v>F</v>
          </cell>
          <cell r="J963" t="str">
            <v>4721988</v>
          </cell>
          <cell r="K963">
            <v>1000</v>
          </cell>
        </row>
        <row r="964">
          <cell r="A964" t="str">
            <v>10527873</v>
          </cell>
          <cell r="B964" t="str">
            <v>SEGOVIA CANALES MILAGROS BELEN</v>
          </cell>
          <cell r="C964" t="str">
            <v>10</v>
          </cell>
          <cell r="D964" t="str">
            <v>MEDICO</v>
          </cell>
          <cell r="E964" t="str">
            <v>DEPARTAMENTO DE CIRUGIA GENERAL</v>
          </cell>
          <cell r="F964">
            <v>39069</v>
          </cell>
          <cell r="G964">
            <v>39263</v>
          </cell>
          <cell r="H964">
            <v>28410</v>
          </cell>
          <cell r="I964" t="str">
            <v>F</v>
          </cell>
          <cell r="J964" t="str">
            <v>4960183</v>
          </cell>
          <cell r="K964">
            <v>2000</v>
          </cell>
        </row>
        <row r="965">
          <cell r="A965" t="str">
            <v>09059199</v>
          </cell>
          <cell r="B965" t="str">
            <v>VALLEJOS CORTEZ ELIZABETH MIRIAN</v>
          </cell>
          <cell r="C965" t="str">
            <v>21</v>
          </cell>
          <cell r="D965" t="str">
            <v>SECRETARIA (O)</v>
          </cell>
          <cell r="E965" t="str">
            <v>DIRECCION EJECUTIVA</v>
          </cell>
          <cell r="F965">
            <v>39083</v>
          </cell>
          <cell r="H965">
            <v>23545</v>
          </cell>
          <cell r="I965" t="str">
            <v>F</v>
          </cell>
          <cell r="J965" t="str">
            <v>7932362</v>
          </cell>
          <cell r="K965">
            <v>700</v>
          </cell>
        </row>
        <row r="966">
          <cell r="A966" t="str">
            <v>40936855</v>
          </cell>
          <cell r="B966" t="str">
            <v>QUINTO CAMONES EDITH LUZVENIA</v>
          </cell>
          <cell r="C966" t="str">
            <v>15</v>
          </cell>
          <cell r="D966" t="str">
            <v>ENFERMERA</v>
          </cell>
          <cell r="E966" t="str">
            <v>DEPARTAMENTO DE ENFERMERIA-ENFERMERAS</v>
          </cell>
          <cell r="F966">
            <v>39120</v>
          </cell>
          <cell r="H966">
            <v>29731</v>
          </cell>
          <cell r="I966" t="str">
            <v>F</v>
          </cell>
          <cell r="J966" t="str">
            <v>3514126</v>
          </cell>
          <cell r="K966">
            <v>1000</v>
          </cell>
        </row>
        <row r="967">
          <cell r="A967" t="str">
            <v>40896902</v>
          </cell>
          <cell r="B967" t="str">
            <v>BAUTISTA LUZA MYLENE</v>
          </cell>
          <cell r="C967" t="str">
            <v>15</v>
          </cell>
          <cell r="D967" t="str">
            <v>ENFERMERA</v>
          </cell>
          <cell r="E967" t="str">
            <v>DEPARTAMENTO DE ENFERMERIA-ENFERMERAS</v>
          </cell>
          <cell r="F967">
            <v>39120</v>
          </cell>
          <cell r="H967">
            <v>39120</v>
          </cell>
          <cell r="I967" t="str">
            <v>F</v>
          </cell>
          <cell r="J967" t="str">
            <v>4852997</v>
          </cell>
          <cell r="K967">
            <v>1000</v>
          </cell>
        </row>
        <row r="968">
          <cell r="A968" t="str">
            <v>10003867</v>
          </cell>
          <cell r="B968" t="str">
            <v>RAMOS GELDRES JOSE CARLOS</v>
          </cell>
          <cell r="C968" t="str">
            <v>29</v>
          </cell>
          <cell r="D968" t="str">
            <v>ADMINISTRATIVO</v>
          </cell>
          <cell r="E968" t="str">
            <v>UNIDAD DE ASESORIA LEGAL</v>
          </cell>
          <cell r="F968">
            <v>39125</v>
          </cell>
          <cell r="H968">
            <v>27770</v>
          </cell>
          <cell r="I968" t="str">
            <v>M</v>
          </cell>
          <cell r="J968" t="str">
            <v>3723408</v>
          </cell>
          <cell r="K968">
            <v>2300</v>
          </cell>
        </row>
        <row r="969">
          <cell r="A969" t="str">
            <v>10556309</v>
          </cell>
          <cell r="B969" t="str">
            <v>MARTINEZ JIMENEZ NADIA MATILDE</v>
          </cell>
          <cell r="C969" t="str">
            <v>10</v>
          </cell>
          <cell r="D969" t="str">
            <v>MEDICO</v>
          </cell>
          <cell r="E969" t="str">
            <v>OFICINA ADMINIST. DE PLANIFICACION ESTRATEGICA</v>
          </cell>
          <cell r="F969">
            <v>39125</v>
          </cell>
          <cell r="G969">
            <v>39218</v>
          </cell>
          <cell r="H969">
            <v>28112</v>
          </cell>
          <cell r="I969" t="str">
            <v>F</v>
          </cell>
          <cell r="J969" t="str">
            <v>2473426</v>
          </cell>
          <cell r="K969">
            <v>2400</v>
          </cell>
        </row>
        <row r="970">
          <cell r="A970" t="str">
            <v>29661950</v>
          </cell>
          <cell r="B970" t="str">
            <v>BEJARANO FLORES CARMEN MARIA DEL ROSARIO</v>
          </cell>
          <cell r="C970" t="str">
            <v>10</v>
          </cell>
          <cell r="D970" t="str">
            <v>MEDICO</v>
          </cell>
          <cell r="E970" t="str">
            <v>OFICINA DE SEGUROS</v>
          </cell>
          <cell r="F970">
            <v>39128</v>
          </cell>
          <cell r="H970">
            <v>27785</v>
          </cell>
          <cell r="I970" t="str">
            <v>F</v>
          </cell>
          <cell r="J970" t="str">
            <v>4729556</v>
          </cell>
          <cell r="K970">
            <v>2200</v>
          </cell>
        </row>
        <row r="971">
          <cell r="A971" t="str">
            <v>24007007</v>
          </cell>
          <cell r="B971" t="str">
            <v>ALVAREZ JORGE LUCIANA</v>
          </cell>
          <cell r="C971" t="str">
            <v>15</v>
          </cell>
          <cell r="D971" t="str">
            <v>ENFERMERA</v>
          </cell>
          <cell r="E971" t="str">
            <v>DEPARTAMENTO DE ENFERMERIA-ENFERMERAS</v>
          </cell>
          <cell r="F971">
            <v>39128</v>
          </cell>
          <cell r="G971">
            <v>39202</v>
          </cell>
          <cell r="H971">
            <v>28262</v>
          </cell>
          <cell r="I971" t="str">
            <v>F</v>
          </cell>
          <cell r="J971" t="str">
            <v>4245412</v>
          </cell>
          <cell r="K971">
            <v>850</v>
          </cell>
        </row>
        <row r="972">
          <cell r="A972" t="str">
            <v>41379382</v>
          </cell>
          <cell r="B972" t="str">
            <v>PATRONI ESTRADA ROSALIN ESTELA</v>
          </cell>
          <cell r="C972" t="str">
            <v>15</v>
          </cell>
          <cell r="D972" t="str">
            <v>ENFERMERA</v>
          </cell>
          <cell r="E972" t="str">
            <v>DEPARTAMENTO DE ENFERMERIA-ENFERMERAS</v>
          </cell>
          <cell r="F972">
            <v>39132</v>
          </cell>
          <cell r="H972">
            <v>30070</v>
          </cell>
          <cell r="I972" t="str">
            <v>F</v>
          </cell>
          <cell r="J972" t="str">
            <v>2323928</v>
          </cell>
          <cell r="K972">
            <v>1000</v>
          </cell>
        </row>
        <row r="973">
          <cell r="A973" t="str">
            <v>41836300</v>
          </cell>
          <cell r="B973" t="str">
            <v>OCHOA PALACIOS CHRISTIAN EDUARDO</v>
          </cell>
          <cell r="C973" t="str">
            <v>15</v>
          </cell>
          <cell r="D973" t="str">
            <v>ENFERMERA</v>
          </cell>
          <cell r="E973" t="str">
            <v>DEPARTAMENTO DE ENFERMERIA-ENFERMERAS</v>
          </cell>
          <cell r="F973">
            <v>39142</v>
          </cell>
          <cell r="H973">
            <v>29870</v>
          </cell>
          <cell r="I973" t="str">
            <v>M</v>
          </cell>
          <cell r="J973" t="str">
            <v>4780865</v>
          </cell>
          <cell r="K973">
            <v>1000</v>
          </cell>
        </row>
        <row r="974">
          <cell r="A974" t="str">
            <v>06803289</v>
          </cell>
          <cell r="B974" t="str">
            <v>GONZALEZ ANDRADE LAURA DEL PILAR</v>
          </cell>
          <cell r="C974" t="str">
            <v>15</v>
          </cell>
          <cell r="D974" t="str">
            <v>ENFERMERA</v>
          </cell>
          <cell r="E974" t="str">
            <v>DEPARTAMENTO DE ENFERMERIA-ENFERMERAS</v>
          </cell>
          <cell r="F974">
            <v>39142</v>
          </cell>
          <cell r="H974">
            <v>28313</v>
          </cell>
          <cell r="I974" t="str">
            <v>F</v>
          </cell>
          <cell r="J974" t="str">
            <v>3391107</v>
          </cell>
          <cell r="K974">
            <v>1000</v>
          </cell>
        </row>
        <row r="975">
          <cell r="A975" t="str">
            <v>80469928</v>
          </cell>
          <cell r="B975" t="str">
            <v>GUTIERREZ LARREA  ARNALDO EUGENIO</v>
          </cell>
          <cell r="C975" t="str">
            <v>28</v>
          </cell>
          <cell r="D975" t="str">
            <v>AUXILIAR</v>
          </cell>
          <cell r="E975" t="str">
            <v>UNIDAD DE MANTTO. Y SERVICIOS GENERALES</v>
          </cell>
          <cell r="F975">
            <v>39142</v>
          </cell>
          <cell r="H975">
            <v>28732</v>
          </cell>
          <cell r="I975" t="str">
            <v>M</v>
          </cell>
          <cell r="J975" t="str">
            <v>3513703</v>
          </cell>
          <cell r="K975">
            <v>700</v>
          </cell>
        </row>
        <row r="976">
          <cell r="A976" t="str">
            <v>41007575</v>
          </cell>
          <cell r="B976" t="str">
            <v>ROJAS GALARZA MILAGROS DEL ROCIO</v>
          </cell>
          <cell r="C976" t="str">
            <v>15</v>
          </cell>
          <cell r="D976" t="str">
            <v>ENFERMERA</v>
          </cell>
          <cell r="E976" t="str">
            <v>DEPARTAMENTO DE ENFERMERIA-ENFERMERAS</v>
          </cell>
          <cell r="F976">
            <v>39142</v>
          </cell>
          <cell r="H976">
            <v>29952</v>
          </cell>
          <cell r="I976" t="str">
            <v>F</v>
          </cell>
          <cell r="J976" t="str">
            <v>3380624</v>
          </cell>
          <cell r="K976">
            <v>1000</v>
          </cell>
        </row>
        <row r="977">
          <cell r="A977" t="str">
            <v>40591090</v>
          </cell>
          <cell r="B977" t="str">
            <v>MESTANZA VARGAS MIRIAM</v>
          </cell>
          <cell r="C977" t="str">
            <v>15</v>
          </cell>
          <cell r="D977" t="str">
            <v>ENFERMERA</v>
          </cell>
          <cell r="E977" t="str">
            <v>DEPARTAMENTO DE ENFERMERIA-ENFERMERAS</v>
          </cell>
          <cell r="F977">
            <v>39142</v>
          </cell>
          <cell r="H977">
            <v>29469</v>
          </cell>
          <cell r="I977" t="str">
            <v>F</v>
          </cell>
          <cell r="J977" t="str">
            <v>3883267</v>
          </cell>
          <cell r="K977">
            <v>1000</v>
          </cell>
        </row>
        <row r="978">
          <cell r="A978" t="str">
            <v>09695475</v>
          </cell>
          <cell r="B978" t="str">
            <v>CCORISONCCO VELASQUE NANCY SILVIA</v>
          </cell>
          <cell r="C978" t="str">
            <v>15</v>
          </cell>
          <cell r="D978" t="str">
            <v>ENFERMERA</v>
          </cell>
          <cell r="E978" t="str">
            <v>DEPARTAMENTO DE ENFERMERIA-ENFERMERAS</v>
          </cell>
          <cell r="F978">
            <v>39173</v>
          </cell>
          <cell r="G978">
            <v>39325</v>
          </cell>
          <cell r="H978">
            <v>26429</v>
          </cell>
          <cell r="I978" t="str">
            <v>F</v>
          </cell>
          <cell r="J978" t="str">
            <v>2921192</v>
          </cell>
          <cell r="K978">
            <v>850</v>
          </cell>
        </row>
        <row r="979">
          <cell r="A979" t="str">
            <v>40730361</v>
          </cell>
          <cell r="B979" t="str">
            <v>CHUMPITAZ HUAPAYA JOCELYN MILAGRITOS</v>
          </cell>
          <cell r="C979" t="str">
            <v>15</v>
          </cell>
          <cell r="D979" t="str">
            <v>ENFERMERA</v>
          </cell>
          <cell r="E979" t="str">
            <v>DEPARTAMENTO DE ENFERMERIA-ENFERMERAS</v>
          </cell>
          <cell r="F979">
            <v>39173</v>
          </cell>
          <cell r="G979">
            <v>39294</v>
          </cell>
          <cell r="H979">
            <v>29494</v>
          </cell>
          <cell r="I979" t="str">
            <v>F</v>
          </cell>
          <cell r="J979" t="str">
            <v>7965609</v>
          </cell>
          <cell r="K979">
            <v>850</v>
          </cell>
        </row>
        <row r="980">
          <cell r="A980" t="str">
            <v>40559869</v>
          </cell>
          <cell r="B980" t="str">
            <v>BALDEON BALDEON NERI TEODORA</v>
          </cell>
          <cell r="C980" t="str">
            <v>15</v>
          </cell>
          <cell r="D980" t="str">
            <v>ENFERMERA</v>
          </cell>
          <cell r="E980" t="str">
            <v>DEPARTAMENTO DE ENFERMERIA-ENFERMERAS</v>
          </cell>
          <cell r="F980">
            <v>39173</v>
          </cell>
          <cell r="H980">
            <v>29396</v>
          </cell>
          <cell r="I980" t="str">
            <v>F</v>
          </cell>
          <cell r="J980" t="str">
            <v>3854083</v>
          </cell>
          <cell r="K980">
            <v>1000</v>
          </cell>
        </row>
        <row r="981">
          <cell r="A981" t="str">
            <v>07764127</v>
          </cell>
          <cell r="B981" t="str">
            <v>CRUZ CHEREQUE AUGUSTO SHEFFICK</v>
          </cell>
          <cell r="C981" t="str">
            <v>10</v>
          </cell>
          <cell r="D981" t="str">
            <v>MEDICO</v>
          </cell>
          <cell r="E981" t="str">
            <v>UNIDAD DE EMERGENCIA</v>
          </cell>
          <cell r="F981">
            <v>39182</v>
          </cell>
          <cell r="G981">
            <v>39416</v>
          </cell>
          <cell r="H981">
            <v>27855</v>
          </cell>
          <cell r="I981" t="str">
            <v>M</v>
          </cell>
          <cell r="J981" t="str">
            <v>2643701</v>
          </cell>
          <cell r="K981">
            <v>2200</v>
          </cell>
        </row>
        <row r="982">
          <cell r="A982" t="str">
            <v>15446759</v>
          </cell>
          <cell r="B982" t="str">
            <v>FLORES ASENCIO BEATRIZ ESTHER</v>
          </cell>
          <cell r="C982" t="str">
            <v>15</v>
          </cell>
          <cell r="D982" t="str">
            <v>ENFERMERA</v>
          </cell>
          <cell r="E982" t="str">
            <v>DEPARTAMENTO DE ENFERMERIA-ENFERMERAS</v>
          </cell>
          <cell r="F982">
            <v>39173</v>
          </cell>
          <cell r="H982">
            <v>27938</v>
          </cell>
          <cell r="I982" t="str">
            <v>F</v>
          </cell>
          <cell r="J982" t="str">
            <v>5797718</v>
          </cell>
          <cell r="K982">
            <v>1000</v>
          </cell>
        </row>
        <row r="983">
          <cell r="A983" t="str">
            <v>40559723</v>
          </cell>
          <cell r="B983" t="str">
            <v>BEDON PEREZ IVONNE MARGOTH</v>
          </cell>
          <cell r="C983" t="str">
            <v>15</v>
          </cell>
          <cell r="D983" t="str">
            <v>ENFERMERA</v>
          </cell>
          <cell r="E983" t="str">
            <v>DEPARTAMENTO DE ENFERMERIA-ENFERMERAS</v>
          </cell>
          <cell r="F983">
            <v>39173</v>
          </cell>
          <cell r="H983">
            <v>39173</v>
          </cell>
          <cell r="I983" t="str">
            <v>F</v>
          </cell>
          <cell r="J983" t="str">
            <v>5748272</v>
          </cell>
          <cell r="K983">
            <v>1000</v>
          </cell>
        </row>
        <row r="984">
          <cell r="A984" t="str">
            <v>17921242</v>
          </cell>
          <cell r="B984" t="str">
            <v>VALDERRAMA GUILLEN OFELIA AMALIA</v>
          </cell>
          <cell r="C984" t="str">
            <v>10</v>
          </cell>
          <cell r="D984" t="str">
            <v>MEDICO</v>
          </cell>
          <cell r="E984" t="str">
            <v>DEPARTAMENTO DE DIAGNOSTICO POR IMAGENES</v>
          </cell>
          <cell r="F984">
            <v>39173</v>
          </cell>
          <cell r="G984">
            <v>39263</v>
          </cell>
          <cell r="H984">
            <v>24298</v>
          </cell>
          <cell r="I984" t="str">
            <v>F</v>
          </cell>
          <cell r="J984" t="str">
            <v>4362190</v>
          </cell>
          <cell r="K984">
            <v>2000</v>
          </cell>
        </row>
        <row r="985">
          <cell r="A985" t="str">
            <v>20105752</v>
          </cell>
          <cell r="B985" t="str">
            <v>TORRES JIMENEZ ELFI MIRIAM</v>
          </cell>
          <cell r="C985" t="str">
            <v>10</v>
          </cell>
          <cell r="D985" t="str">
            <v>MEDICO</v>
          </cell>
          <cell r="E985" t="str">
            <v>UNIDAD DE EMERGENCIA</v>
          </cell>
          <cell r="F985">
            <v>39182</v>
          </cell>
          <cell r="H985">
            <v>28253</v>
          </cell>
          <cell r="I985" t="str">
            <v>F</v>
          </cell>
          <cell r="J985" t="str">
            <v>3626205</v>
          </cell>
          <cell r="K985">
            <v>2200</v>
          </cell>
        </row>
        <row r="986">
          <cell r="A986" t="str">
            <v>23966841</v>
          </cell>
          <cell r="B986" t="str">
            <v>ESPINOZA AYHUA CAMILIA</v>
          </cell>
          <cell r="C986" t="str">
            <v>15</v>
          </cell>
          <cell r="D986" t="str">
            <v>ENFERMERA</v>
          </cell>
          <cell r="E986" t="str">
            <v>DEPARTAMENTO DE ENFERMERIA-ENFERMERAS</v>
          </cell>
          <cell r="F986">
            <v>39203</v>
          </cell>
          <cell r="G986">
            <v>39416</v>
          </cell>
          <cell r="H986">
            <v>27228</v>
          </cell>
          <cell r="I986" t="str">
            <v>F</v>
          </cell>
          <cell r="J986" t="str">
            <v>4266545</v>
          </cell>
          <cell r="K986">
            <v>1000</v>
          </cell>
        </row>
        <row r="987">
          <cell r="A987" t="str">
            <v>00470059</v>
          </cell>
          <cell r="B987" t="str">
            <v>REJAS PALZA ROXANA LUZ</v>
          </cell>
          <cell r="C987" t="str">
            <v>10</v>
          </cell>
          <cell r="D987" t="str">
            <v>MEDICO</v>
          </cell>
          <cell r="E987" t="str">
            <v>DEPARTAMENTO DE ANESTESIOLOGIA</v>
          </cell>
          <cell r="F987">
            <v>39203</v>
          </cell>
          <cell r="H987">
            <v>21797</v>
          </cell>
          <cell r="I987" t="str">
            <v>F</v>
          </cell>
          <cell r="J987" t="str">
            <v>2782542</v>
          </cell>
          <cell r="K987">
            <v>2200</v>
          </cell>
        </row>
        <row r="988">
          <cell r="A988" t="str">
            <v>41797527</v>
          </cell>
          <cell r="B988" t="str">
            <v>COCK MERCADO JOANA JESUS</v>
          </cell>
          <cell r="C988" t="str">
            <v>15</v>
          </cell>
          <cell r="D988" t="str">
            <v>ENFERMERA</v>
          </cell>
          <cell r="E988" t="str">
            <v>DEPARTAMENTO DE ENFERMERIA-ENFERMERAS</v>
          </cell>
          <cell r="F988">
            <v>39248</v>
          </cell>
          <cell r="H988">
            <v>30292</v>
          </cell>
          <cell r="I988" t="str">
            <v>F</v>
          </cell>
          <cell r="K988">
            <v>1000</v>
          </cell>
        </row>
        <row r="989">
          <cell r="A989" t="str">
            <v>41622173</v>
          </cell>
          <cell r="B989" t="str">
            <v>RIVAS TORRES ROCIO ANALI</v>
          </cell>
          <cell r="C989" t="str">
            <v>15</v>
          </cell>
          <cell r="D989" t="str">
            <v>ENFERMERA</v>
          </cell>
          <cell r="E989" t="str">
            <v>DEPARTAMENTO DE ENFERMERIA-ENFERMERAS</v>
          </cell>
          <cell r="F989">
            <v>39249</v>
          </cell>
          <cell r="H989">
            <v>29973</v>
          </cell>
          <cell r="I989" t="str">
            <v>F</v>
          </cell>
          <cell r="J989" t="str">
            <v>5402510</v>
          </cell>
          <cell r="K989">
            <v>1000</v>
          </cell>
        </row>
        <row r="990">
          <cell r="A990" t="str">
            <v>42123481</v>
          </cell>
          <cell r="B990" t="str">
            <v>HUACCHO FERNANDEZ MIGUEL ANGEL</v>
          </cell>
          <cell r="C990" t="str">
            <v>27</v>
          </cell>
          <cell r="D990" t="str">
            <v>TECNICO</v>
          </cell>
          <cell r="E990" t="str">
            <v>OFICINA DE LOGISTICA</v>
          </cell>
          <cell r="F990">
            <v>39234</v>
          </cell>
          <cell r="H990">
            <v>30649</v>
          </cell>
          <cell r="I990" t="str">
            <v>M</v>
          </cell>
          <cell r="J990" t="str">
            <v>3542006</v>
          </cell>
          <cell r="K990">
            <v>700</v>
          </cell>
        </row>
        <row r="991">
          <cell r="A991" t="str">
            <v>40952790</v>
          </cell>
          <cell r="B991" t="str">
            <v>TITO PAMPAMALLCO FREDDY EUGENIO</v>
          </cell>
          <cell r="C991" t="str">
            <v>15</v>
          </cell>
          <cell r="D991" t="str">
            <v>ENFERMERA</v>
          </cell>
          <cell r="E991" t="str">
            <v>DEPARTAMENTO DE ENFERMERIA-ENFERMERAS</v>
          </cell>
          <cell r="F991">
            <v>39248</v>
          </cell>
          <cell r="H991">
            <v>29719</v>
          </cell>
          <cell r="I991" t="str">
            <v>M</v>
          </cell>
          <cell r="J991" t="str">
            <v>4435472</v>
          </cell>
          <cell r="K991">
            <v>1000</v>
          </cell>
        </row>
        <row r="992">
          <cell r="A992" t="str">
            <v>09650932</v>
          </cell>
          <cell r="B992" t="str">
            <v>SAMAME TRELLES YESSICA PAOLA</v>
          </cell>
          <cell r="C992" t="str">
            <v>13</v>
          </cell>
          <cell r="D992" t="str">
            <v>FARMACEUTICO</v>
          </cell>
          <cell r="E992" t="str">
            <v>DEPARTAMENTO DE FARMACIA</v>
          </cell>
          <cell r="F992">
            <v>39251</v>
          </cell>
          <cell r="H992">
            <v>26027</v>
          </cell>
          <cell r="I992" t="str">
            <v>F</v>
          </cell>
          <cell r="K992">
            <v>1200</v>
          </cell>
        </row>
        <row r="993">
          <cell r="A993" t="str">
            <v>07507832</v>
          </cell>
          <cell r="B993" t="str">
            <v>RAMOS ROMERO GLORIA PATRICIA</v>
          </cell>
          <cell r="C993" t="str">
            <v>28</v>
          </cell>
          <cell r="D993" t="str">
            <v>AUXILIAR</v>
          </cell>
          <cell r="E993" t="str">
            <v>DEPARTAMENTO DE LABORATORIO CLINICO</v>
          </cell>
          <cell r="F993">
            <v>39234</v>
          </cell>
          <cell r="H993">
            <v>27831</v>
          </cell>
          <cell r="I993" t="str">
            <v>F</v>
          </cell>
          <cell r="J993" t="str">
            <v>7969598</v>
          </cell>
          <cell r="K993">
            <v>700</v>
          </cell>
        </row>
        <row r="994">
          <cell r="A994" t="str">
            <v>40134641</v>
          </cell>
          <cell r="B994" t="str">
            <v>CURO VALENZUELA ANA ROSA</v>
          </cell>
          <cell r="C994" t="str">
            <v>50</v>
          </cell>
          <cell r="D994" t="str">
            <v>TECNOLOGO MEDICO</v>
          </cell>
          <cell r="E994" t="str">
            <v>DEPARTAMENTO DE LABORATORIO CLINICO</v>
          </cell>
          <cell r="F994">
            <v>39234</v>
          </cell>
          <cell r="H994">
            <v>28901</v>
          </cell>
          <cell r="I994" t="str">
            <v>F</v>
          </cell>
          <cell r="J994" t="str">
            <v>3878459</v>
          </cell>
          <cell r="K994">
            <v>1000</v>
          </cell>
        </row>
        <row r="995">
          <cell r="A995" t="str">
            <v>41873603</v>
          </cell>
          <cell r="B995" t="str">
            <v>ZEÑA CAJO ASUNCION EVANGELINA</v>
          </cell>
          <cell r="C995" t="str">
            <v>28</v>
          </cell>
          <cell r="D995" t="str">
            <v>AUXILIAR</v>
          </cell>
          <cell r="E995" t="str">
            <v>UNIDAD DE ASESORIA LEGAL</v>
          </cell>
          <cell r="F995">
            <v>39234</v>
          </cell>
          <cell r="H995">
            <v>30116</v>
          </cell>
          <cell r="I995" t="str">
            <v>F</v>
          </cell>
          <cell r="J995" t="str">
            <v>5747057</v>
          </cell>
          <cell r="K995">
            <v>700</v>
          </cell>
        </row>
        <row r="996">
          <cell r="A996" t="str">
            <v>09641170</v>
          </cell>
          <cell r="B996" t="str">
            <v>ORELLANO VEGA PAUL MARTIN</v>
          </cell>
          <cell r="C996" t="str">
            <v>10</v>
          </cell>
          <cell r="D996" t="str">
            <v>MEDICO</v>
          </cell>
          <cell r="E996" t="str">
            <v>DEPARTAMENTO DE ESPECIALIDADES QUIRURGICAS</v>
          </cell>
          <cell r="F996">
            <v>39245</v>
          </cell>
          <cell r="H996">
            <v>25518</v>
          </cell>
          <cell r="I996" t="str">
            <v>M</v>
          </cell>
          <cell r="J996" t="str">
            <v>4619427</v>
          </cell>
          <cell r="K996">
            <v>2200</v>
          </cell>
        </row>
        <row r="997">
          <cell r="A997" t="str">
            <v>41869843</v>
          </cell>
          <cell r="B997" t="str">
            <v>SOTO MONTALVA CARMEN CECILIA</v>
          </cell>
          <cell r="C997" t="str">
            <v>15</v>
          </cell>
          <cell r="D997" t="str">
            <v>ENFERMERA</v>
          </cell>
          <cell r="E997" t="str">
            <v>DEPARTAMENTO DE ENFERMERIA-ENFERMERAS</v>
          </cell>
          <cell r="F997">
            <v>39275</v>
          </cell>
          <cell r="H997">
            <v>30453</v>
          </cell>
          <cell r="I997" t="str">
            <v>F</v>
          </cell>
          <cell r="J997" t="str">
            <v>4779330</v>
          </cell>
          <cell r="K997">
            <v>1000</v>
          </cell>
        </row>
        <row r="998">
          <cell r="A998" t="str">
            <v>40771015</v>
          </cell>
          <cell r="B998" t="str">
            <v>POVES RAMIREZ DORIS GIOVANNA</v>
          </cell>
          <cell r="C998" t="str">
            <v>15</v>
          </cell>
          <cell r="D998" t="str">
            <v>ENFERMERA</v>
          </cell>
          <cell r="E998" t="str">
            <v>DEPARTAMENTO DE ENFERMERIA-ENFERMERAS</v>
          </cell>
          <cell r="F998">
            <v>39274</v>
          </cell>
          <cell r="G998">
            <v>39447</v>
          </cell>
          <cell r="H998">
            <v>29577</v>
          </cell>
          <cell r="I998" t="str">
            <v>F</v>
          </cell>
          <cell r="J998" t="str">
            <v>4840678</v>
          </cell>
          <cell r="K998">
            <v>1000</v>
          </cell>
        </row>
        <row r="999">
          <cell r="A999" t="str">
            <v>10439740</v>
          </cell>
          <cell r="B999" t="str">
            <v>OLIVERA FERNANDEZ EDITH ANGELICA</v>
          </cell>
          <cell r="C999" t="str">
            <v>15</v>
          </cell>
          <cell r="D999" t="str">
            <v>ENFERMERA</v>
          </cell>
          <cell r="E999" t="str">
            <v>DEPARTAMENTO DE ENFERMERIA-ENFERMERAS</v>
          </cell>
          <cell r="F999">
            <v>39275</v>
          </cell>
          <cell r="H999">
            <v>28870</v>
          </cell>
          <cell r="I999" t="str">
            <v>F</v>
          </cell>
          <cell r="J999" t="str">
            <v>3361038</v>
          </cell>
          <cell r="K999">
            <v>1000</v>
          </cell>
        </row>
        <row r="1000">
          <cell r="A1000" t="str">
            <v>10700059</v>
          </cell>
          <cell r="B1000" t="str">
            <v>ARTEAGA BENITES EDITH MARIA</v>
          </cell>
          <cell r="C1000" t="str">
            <v>15</v>
          </cell>
          <cell r="D1000" t="str">
            <v>ENFERMERA</v>
          </cell>
          <cell r="E1000" t="str">
            <v>DEPARTAMENTO DE ENFERMERIA-ENFERMERAS</v>
          </cell>
          <cell r="F1000">
            <v>39273</v>
          </cell>
          <cell r="H1000">
            <v>28494</v>
          </cell>
          <cell r="I1000" t="str">
            <v>F</v>
          </cell>
          <cell r="J1000" t="str">
            <v>3627552</v>
          </cell>
          <cell r="K1000">
            <v>1000</v>
          </cell>
        </row>
        <row r="1001">
          <cell r="A1001" t="str">
            <v>10669266</v>
          </cell>
          <cell r="B1001" t="str">
            <v>CHAVEZ GALVEZ PATRICIA</v>
          </cell>
          <cell r="C1001" t="str">
            <v>10</v>
          </cell>
          <cell r="D1001" t="str">
            <v>MEDICO</v>
          </cell>
          <cell r="E1001" t="str">
            <v>DEPARTAMENTO DE CIRUGIA GENERAL</v>
          </cell>
          <cell r="F1001">
            <v>39286</v>
          </cell>
          <cell r="H1001">
            <v>28495</v>
          </cell>
          <cell r="I1001" t="str">
            <v>F</v>
          </cell>
          <cell r="J1001" t="str">
            <v>4590914</v>
          </cell>
          <cell r="K1001">
            <v>2200</v>
          </cell>
        </row>
        <row r="1002">
          <cell r="A1002" t="str">
            <v>09625806</v>
          </cell>
          <cell r="B1002" t="str">
            <v>CAYTUIRO SOTO HENRY</v>
          </cell>
          <cell r="C1002" t="str">
            <v>10</v>
          </cell>
          <cell r="D1002" t="str">
            <v>MEDICO</v>
          </cell>
          <cell r="E1002" t="str">
            <v>DEPARTAMENTO DE GINECO OBSTETRICIA</v>
          </cell>
          <cell r="F1002">
            <v>39268</v>
          </cell>
          <cell r="H1002">
            <v>26049</v>
          </cell>
          <cell r="I1002" t="str">
            <v>M</v>
          </cell>
          <cell r="J1002" t="str">
            <v>5272380</v>
          </cell>
          <cell r="K1002">
            <v>2200</v>
          </cell>
        </row>
        <row r="1003">
          <cell r="A1003" t="str">
            <v>06271918</v>
          </cell>
          <cell r="B1003" t="str">
            <v>PASTOR PEREZ JOSE LUIS</v>
          </cell>
          <cell r="C1003" t="str">
            <v>10</v>
          </cell>
          <cell r="D1003" t="str">
            <v>MEDICO</v>
          </cell>
          <cell r="E1003" t="str">
            <v>DEPARTAMENTO DE ANESTESIOLOGIA</v>
          </cell>
          <cell r="F1003">
            <v>39272</v>
          </cell>
          <cell r="G1003">
            <v>39416</v>
          </cell>
          <cell r="H1003">
            <v>24737</v>
          </cell>
          <cell r="I1003" t="str">
            <v>M</v>
          </cell>
          <cell r="J1003" t="str">
            <v>4513625</v>
          </cell>
          <cell r="K1003">
            <v>2200</v>
          </cell>
        </row>
        <row r="1004">
          <cell r="A1004" t="str">
            <v>40138676</v>
          </cell>
          <cell r="B1004" t="str">
            <v>MENACHO TERRY JORGE LUIS</v>
          </cell>
          <cell r="C1004" t="str">
            <v>10</v>
          </cell>
          <cell r="D1004" t="str">
            <v>MEDICO</v>
          </cell>
          <cell r="E1004" t="str">
            <v>DEPARTAMENTO DE ANESTESIOLOGIA</v>
          </cell>
          <cell r="F1004">
            <v>39268</v>
          </cell>
          <cell r="G1004">
            <v>39325</v>
          </cell>
          <cell r="H1004">
            <v>28882</v>
          </cell>
          <cell r="I1004" t="str">
            <v>M</v>
          </cell>
          <cell r="J1004" t="str">
            <v>4317127</v>
          </cell>
          <cell r="K1004">
            <v>2000</v>
          </cell>
        </row>
        <row r="1005">
          <cell r="A1005" t="str">
            <v>07486648</v>
          </cell>
          <cell r="B1005" t="str">
            <v>OSORIO DIAZ EDUARDO FRANCISCO</v>
          </cell>
          <cell r="C1005" t="str">
            <v>10</v>
          </cell>
          <cell r="D1005" t="str">
            <v>MEDICO</v>
          </cell>
          <cell r="E1005" t="str">
            <v>DEPARTAMENTO DE ANESTESIOLOGIA</v>
          </cell>
          <cell r="F1005">
            <v>39272</v>
          </cell>
          <cell r="H1005">
            <v>26559</v>
          </cell>
          <cell r="I1005" t="str">
            <v>M</v>
          </cell>
          <cell r="J1005" t="str">
            <v>4606493</v>
          </cell>
          <cell r="K1005">
            <v>2200</v>
          </cell>
        </row>
        <row r="1006">
          <cell r="A1006" t="str">
            <v>09897064</v>
          </cell>
          <cell r="B1006" t="str">
            <v>MEJIA VASQUEZ CLARA</v>
          </cell>
          <cell r="C1006" t="str">
            <v>10</v>
          </cell>
          <cell r="D1006" t="str">
            <v>MEDICO</v>
          </cell>
          <cell r="E1006" t="str">
            <v>DEPARTAMENTO DE PEDIATRIA</v>
          </cell>
          <cell r="F1006">
            <v>39268</v>
          </cell>
          <cell r="G1006">
            <v>39416</v>
          </cell>
          <cell r="H1006">
            <v>27046</v>
          </cell>
          <cell r="I1006" t="str">
            <v>F</v>
          </cell>
          <cell r="J1006" t="str">
            <v>4525986</v>
          </cell>
          <cell r="K1006">
            <v>2200</v>
          </cell>
        </row>
        <row r="1007">
          <cell r="A1007" t="str">
            <v>32969136</v>
          </cell>
          <cell r="B1007" t="str">
            <v>UNYEN PINEDO KARLA LESLY MILENE</v>
          </cell>
          <cell r="C1007" t="str">
            <v>10</v>
          </cell>
          <cell r="D1007" t="str">
            <v>MEDICO</v>
          </cell>
          <cell r="E1007" t="str">
            <v>DEPARTAMENTO DE ESPECIALIDADES QUIRURGICAS</v>
          </cell>
          <cell r="F1007">
            <v>39272</v>
          </cell>
          <cell r="H1007">
            <v>27662</v>
          </cell>
          <cell r="I1007" t="str">
            <v>F</v>
          </cell>
          <cell r="J1007" t="str">
            <v>4255165</v>
          </cell>
          <cell r="K1007">
            <v>2200</v>
          </cell>
        </row>
        <row r="1008">
          <cell r="A1008" t="str">
            <v>09509352</v>
          </cell>
          <cell r="B1008" t="str">
            <v>OSIS HUAÑEC SABINA DEL CARMEN</v>
          </cell>
          <cell r="C1008" t="str">
            <v>28</v>
          </cell>
          <cell r="D1008" t="str">
            <v>AUXILIAR</v>
          </cell>
          <cell r="E1008" t="str">
            <v>UNIDAD DE EMERGENCIA</v>
          </cell>
          <cell r="F1008">
            <v>39239</v>
          </cell>
          <cell r="H1008">
            <v>25765</v>
          </cell>
          <cell r="I1008" t="str">
            <v>F</v>
          </cell>
          <cell r="J1008" t="str">
            <v>3273085</v>
          </cell>
          <cell r="K1008">
            <v>700</v>
          </cell>
        </row>
        <row r="1009">
          <cell r="A1009" t="str">
            <v>31682845</v>
          </cell>
          <cell r="B1009" t="str">
            <v>HERNANDEZ DEPAZ ILICH EDWIN</v>
          </cell>
          <cell r="C1009" t="str">
            <v>10</v>
          </cell>
          <cell r="D1009" t="str">
            <v>MEDICO</v>
          </cell>
          <cell r="E1009" t="str">
            <v>UNIDAD DE EMERGENCIA</v>
          </cell>
          <cell r="F1009">
            <v>39234</v>
          </cell>
          <cell r="G1009">
            <v>39416</v>
          </cell>
          <cell r="H1009">
            <v>39234</v>
          </cell>
          <cell r="I1009" t="str">
            <v>M</v>
          </cell>
          <cell r="J1009" t="str">
            <v>5281912</v>
          </cell>
          <cell r="K1009">
            <v>2200</v>
          </cell>
        </row>
        <row r="1010">
          <cell r="A1010" t="str">
            <v>29714695</v>
          </cell>
          <cell r="B1010" t="str">
            <v>VELASQUEZ BARBACHAN JOSE ANTONIO</v>
          </cell>
          <cell r="C1010" t="str">
            <v>10</v>
          </cell>
          <cell r="D1010" t="str">
            <v>MEDICO</v>
          </cell>
          <cell r="E1010" t="str">
            <v>DEPARTAMENTO DE DIAGNOSTICO POR IMAGENES</v>
          </cell>
          <cell r="F1010">
            <v>39234</v>
          </cell>
          <cell r="G1010">
            <v>39416</v>
          </cell>
          <cell r="H1010">
            <v>28264</v>
          </cell>
          <cell r="I1010" t="str">
            <v>M</v>
          </cell>
          <cell r="J1010" t="str">
            <v>4624152</v>
          </cell>
          <cell r="K1010">
            <v>2200</v>
          </cell>
        </row>
        <row r="1011">
          <cell r="A1011" t="str">
            <v>29560323</v>
          </cell>
          <cell r="B1011" t="str">
            <v>LUQUE CUBA EDITH JACQUELINE</v>
          </cell>
          <cell r="C1011" t="str">
            <v>10</v>
          </cell>
          <cell r="D1011" t="str">
            <v>MEDICO</v>
          </cell>
          <cell r="E1011" t="str">
            <v>DEPARTAMENTO DE MEDICINA</v>
          </cell>
          <cell r="F1011">
            <v>39234</v>
          </cell>
          <cell r="G1011">
            <v>39416</v>
          </cell>
          <cell r="H1011">
            <v>26679</v>
          </cell>
          <cell r="I1011" t="str">
            <v>F</v>
          </cell>
          <cell r="K1011">
            <v>2200</v>
          </cell>
        </row>
        <row r="1012">
          <cell r="A1012" t="str">
            <v>08234819</v>
          </cell>
          <cell r="B1012" t="str">
            <v>SAAVEDRA CASTILLO ALFREDO FEDERICO</v>
          </cell>
          <cell r="C1012" t="str">
            <v>10</v>
          </cell>
          <cell r="D1012" t="str">
            <v>MEDICO</v>
          </cell>
          <cell r="E1012" t="str">
            <v>DEPARTAMENTO DE MEDICINA</v>
          </cell>
          <cell r="F1012">
            <v>39234</v>
          </cell>
          <cell r="H1012">
            <v>21512</v>
          </cell>
          <cell r="I1012" t="str">
            <v>M</v>
          </cell>
          <cell r="J1012" t="str">
            <v>2715994</v>
          </cell>
          <cell r="K1012">
            <v>2200</v>
          </cell>
        </row>
        <row r="1013">
          <cell r="A1013" t="str">
            <v>02412814</v>
          </cell>
          <cell r="B1013" t="str">
            <v>TITO ALEJO JUANA YANE</v>
          </cell>
          <cell r="C1013" t="str">
            <v>30</v>
          </cell>
          <cell r="D1013" t="str">
            <v>TECNICO EN ENFERMERIA</v>
          </cell>
          <cell r="E1013" t="str">
            <v>DEPARTAMENTO DE ENFERMERIA-PERSONAL TECNICO</v>
          </cell>
          <cell r="F1013">
            <v>39265</v>
          </cell>
          <cell r="H1013">
            <v>25380</v>
          </cell>
          <cell r="I1013" t="str">
            <v>F</v>
          </cell>
          <cell r="J1013" t="str">
            <v>3536302</v>
          </cell>
          <cell r="K1013">
            <v>700</v>
          </cell>
        </row>
        <row r="1014">
          <cell r="A1014" t="str">
            <v>41864700</v>
          </cell>
          <cell r="B1014" t="str">
            <v>QUISPE MELENDEZ JULIO</v>
          </cell>
          <cell r="C1014" t="str">
            <v>30</v>
          </cell>
          <cell r="D1014" t="str">
            <v>TECNICO EN ENFERMERIA</v>
          </cell>
          <cell r="E1014" t="str">
            <v>DEPARTAMENTO DE ENFERMERIA-PERSONAL TECNICO</v>
          </cell>
          <cell r="F1014">
            <v>39265</v>
          </cell>
          <cell r="H1014">
            <v>30453</v>
          </cell>
          <cell r="I1014" t="str">
            <v>M</v>
          </cell>
          <cell r="J1014" t="str">
            <v>4257301</v>
          </cell>
          <cell r="K1014">
            <v>700</v>
          </cell>
        </row>
        <row r="1015">
          <cell r="A1015" t="str">
            <v>20740126</v>
          </cell>
          <cell r="B1015" t="str">
            <v>YARANGA CASTRO ELIAS DANIEL</v>
          </cell>
          <cell r="C1015" t="str">
            <v>30</v>
          </cell>
          <cell r="D1015" t="str">
            <v>TECNICO EN ENFERMERIA</v>
          </cell>
          <cell r="E1015" t="str">
            <v>DEPARTAMENTO DE ENFERMERIA-PERSONAL TECNICO</v>
          </cell>
          <cell r="F1015">
            <v>39276</v>
          </cell>
          <cell r="H1015">
            <v>26359</v>
          </cell>
          <cell r="I1015" t="str">
            <v>M</v>
          </cell>
          <cell r="K1015">
            <v>700</v>
          </cell>
        </row>
        <row r="1016">
          <cell r="A1016" t="str">
            <v>43284356</v>
          </cell>
          <cell r="B1016" t="str">
            <v>ZARATE YATACO ELOY EDUARDO</v>
          </cell>
          <cell r="C1016" t="str">
            <v>30</v>
          </cell>
          <cell r="D1016" t="str">
            <v>TECNICO EN ENFERMERIA</v>
          </cell>
          <cell r="E1016" t="str">
            <v>DEPARTAMENTO DE ENFERMERIA-PERSONAL TECNICO</v>
          </cell>
          <cell r="F1016">
            <v>39276</v>
          </cell>
          <cell r="H1016">
            <v>31290</v>
          </cell>
          <cell r="I1016" t="str">
            <v>M</v>
          </cell>
          <cell r="K1016">
            <v>700</v>
          </cell>
        </row>
        <row r="1017">
          <cell r="A1017" t="str">
            <v>40618314</v>
          </cell>
          <cell r="B1017" t="str">
            <v>FERNANDEZ AROTUMA ANA YSABEL</v>
          </cell>
          <cell r="C1017" t="str">
            <v>30</v>
          </cell>
          <cell r="D1017" t="str">
            <v>TECNICO EN ENFERMERIA</v>
          </cell>
          <cell r="E1017" t="str">
            <v>DEPARTAMENTO DE ENFERMERIA-PERSONAL TECNICO</v>
          </cell>
          <cell r="F1017">
            <v>39280</v>
          </cell>
          <cell r="H1017">
            <v>29423</v>
          </cell>
          <cell r="I1017" t="str">
            <v>F</v>
          </cell>
          <cell r="J1017" t="str">
            <v>3741213</v>
          </cell>
          <cell r="K1017">
            <v>700</v>
          </cell>
        </row>
        <row r="1018">
          <cell r="A1018" t="str">
            <v>29731677</v>
          </cell>
          <cell r="B1018" t="str">
            <v>GALDOS ZEGARRA OSCAR OMAR</v>
          </cell>
          <cell r="C1018" t="str">
            <v>10</v>
          </cell>
          <cell r="D1018" t="str">
            <v>MEDICO</v>
          </cell>
          <cell r="E1018" t="str">
            <v>DEPARTAMENTO DE PEDIATRIA</v>
          </cell>
          <cell r="F1018">
            <v>39264</v>
          </cell>
          <cell r="H1018">
            <v>27755</v>
          </cell>
          <cell r="I1018" t="str">
            <v>M</v>
          </cell>
          <cell r="J1018" t="str">
            <v>2210348</v>
          </cell>
          <cell r="K1018">
            <v>2200</v>
          </cell>
        </row>
        <row r="1019">
          <cell r="A1019" t="str">
            <v>28299155</v>
          </cell>
          <cell r="B1019" t="str">
            <v>CARDENAS LIZARBE MARIA LUISA</v>
          </cell>
          <cell r="C1019" t="str">
            <v>11</v>
          </cell>
          <cell r="D1019" t="str">
            <v>OBSTETRICIA</v>
          </cell>
          <cell r="E1019" t="str">
            <v>DEPARTAMENTO DE GINECO OBSTETRICIA</v>
          </cell>
          <cell r="F1019">
            <v>39264</v>
          </cell>
          <cell r="H1019">
            <v>27905</v>
          </cell>
          <cell r="I1019" t="str">
            <v>F</v>
          </cell>
          <cell r="J1019" t="str">
            <v>2920831</v>
          </cell>
          <cell r="K1019">
            <v>1000</v>
          </cell>
        </row>
        <row r="1020">
          <cell r="A1020" t="str">
            <v>40833899</v>
          </cell>
          <cell r="B1020" t="str">
            <v>TAFUR PEVES ESPERANZA REBECA</v>
          </cell>
          <cell r="C1020" t="str">
            <v>11</v>
          </cell>
          <cell r="D1020" t="str">
            <v>OBSTETRICIA</v>
          </cell>
          <cell r="E1020" t="str">
            <v>DEPARTAMENTO DE GINECO OBSTETRICIA</v>
          </cell>
          <cell r="F1020">
            <v>39264</v>
          </cell>
          <cell r="H1020">
            <v>29671</v>
          </cell>
          <cell r="I1020" t="str">
            <v>F</v>
          </cell>
          <cell r="J1020" t="str">
            <v>3274294</v>
          </cell>
          <cell r="K1020">
            <v>1000</v>
          </cell>
        </row>
        <row r="1021">
          <cell r="A1021" t="str">
            <v>10696096</v>
          </cell>
          <cell r="B1021" t="str">
            <v>DELGADO CASTAÑEDA MIGUEL ANGEL</v>
          </cell>
          <cell r="C1021" t="str">
            <v>27</v>
          </cell>
          <cell r="D1021" t="str">
            <v>TECNICO</v>
          </cell>
          <cell r="E1021" t="str">
            <v>DIRECCION DE ECONOMIA</v>
          </cell>
          <cell r="F1021">
            <v>39309</v>
          </cell>
          <cell r="H1021">
            <v>28126</v>
          </cell>
          <cell r="I1021" t="str">
            <v>M</v>
          </cell>
          <cell r="J1021" t="str">
            <v>4582879</v>
          </cell>
          <cell r="K1021">
            <v>750</v>
          </cell>
        </row>
        <row r="1022">
          <cell r="A1022" t="str">
            <v>21289581</v>
          </cell>
          <cell r="B1022" t="str">
            <v>LINO ROSALES CARMEN ROSA</v>
          </cell>
          <cell r="C1022" t="str">
            <v>15</v>
          </cell>
          <cell r="D1022" t="str">
            <v>ENFERMERA</v>
          </cell>
          <cell r="E1022" t="str">
            <v>DEPARTAMENTO DE ENFERMERIA-ENFERMERAS</v>
          </cell>
          <cell r="F1022">
            <v>39301</v>
          </cell>
          <cell r="H1022">
            <v>29114</v>
          </cell>
          <cell r="I1022" t="str">
            <v>F</v>
          </cell>
          <cell r="J1022" t="str">
            <v>5326757</v>
          </cell>
          <cell r="K1022">
            <v>1000</v>
          </cell>
        </row>
        <row r="1023">
          <cell r="A1023" t="str">
            <v>40983484</v>
          </cell>
          <cell r="B1023" t="str">
            <v>BERNARDO LUQUE FLOR ANGEL</v>
          </cell>
          <cell r="C1023" t="str">
            <v>27</v>
          </cell>
          <cell r="D1023" t="str">
            <v>TECNICO</v>
          </cell>
          <cell r="E1023" t="str">
            <v>DEPARTAMENTO DE ENFERMERIA-PERSONAL TECNICO</v>
          </cell>
          <cell r="F1023">
            <v>39301</v>
          </cell>
          <cell r="G1023">
            <v>39385</v>
          </cell>
          <cell r="H1023">
            <v>28725</v>
          </cell>
          <cell r="I1023" t="str">
            <v>F</v>
          </cell>
          <cell r="J1023" t="str">
            <v>3276251</v>
          </cell>
          <cell r="K1023">
            <v>700</v>
          </cell>
        </row>
        <row r="1024">
          <cell r="A1024" t="str">
            <v>40036248</v>
          </cell>
          <cell r="B1024" t="str">
            <v>MIRANDA FLORES CHRISTIAN ANGLIBER</v>
          </cell>
          <cell r="C1024" t="str">
            <v>10</v>
          </cell>
          <cell r="D1024" t="str">
            <v>MEDICO</v>
          </cell>
          <cell r="E1024" t="str">
            <v>DEPARTAMENTO DE GINECO OBSTETRICIA</v>
          </cell>
          <cell r="F1024">
            <v>39300</v>
          </cell>
          <cell r="H1024">
            <v>28517</v>
          </cell>
          <cell r="I1024" t="str">
            <v>M</v>
          </cell>
          <cell r="J1024" t="str">
            <v>4831222</v>
          </cell>
          <cell r="K1024">
            <v>2200</v>
          </cell>
        </row>
        <row r="1025">
          <cell r="A1025" t="str">
            <v>09812329</v>
          </cell>
          <cell r="B1025" t="str">
            <v>HUAÑEZ MEDINA OTTO HUGO</v>
          </cell>
          <cell r="C1025" t="str">
            <v>10</v>
          </cell>
          <cell r="D1025" t="str">
            <v>MEDICO</v>
          </cell>
          <cell r="E1025" t="str">
            <v>DEPARTAMENTO DE MEDICINA</v>
          </cell>
          <cell r="F1025">
            <v>39295</v>
          </cell>
          <cell r="H1025">
            <v>24908</v>
          </cell>
          <cell r="I1025" t="str">
            <v>M</v>
          </cell>
          <cell r="K1025">
            <v>2200</v>
          </cell>
        </row>
        <row r="1026">
          <cell r="A1026" t="str">
            <v>09994966</v>
          </cell>
          <cell r="B1026" t="str">
            <v>CORTES LEANDRO MIGUEL</v>
          </cell>
          <cell r="C1026" t="str">
            <v>10</v>
          </cell>
          <cell r="D1026" t="str">
            <v>MEDICO</v>
          </cell>
          <cell r="E1026" t="str">
            <v>DEPARTAMENTO DE DIAGNOSTICO POR IMAGENES</v>
          </cell>
          <cell r="F1026">
            <v>39302</v>
          </cell>
          <cell r="G1026">
            <v>39355</v>
          </cell>
          <cell r="H1026">
            <v>27010</v>
          </cell>
          <cell r="I1026" t="str">
            <v>M</v>
          </cell>
          <cell r="J1026" t="str">
            <v>2730992</v>
          </cell>
          <cell r="K1026">
            <v>2000</v>
          </cell>
        </row>
        <row r="1027">
          <cell r="A1027" t="str">
            <v>10793632</v>
          </cell>
          <cell r="B1027" t="str">
            <v>EGOAVIL TORRES ERNESTO JESUS</v>
          </cell>
          <cell r="C1027" t="str">
            <v>10</v>
          </cell>
          <cell r="D1027" t="str">
            <v>MEDICO</v>
          </cell>
          <cell r="E1027" t="str">
            <v>DEPARTAMENTO DE PEDIATRIA</v>
          </cell>
          <cell r="F1027">
            <v>39305</v>
          </cell>
          <cell r="H1027">
            <v>26148</v>
          </cell>
          <cell r="I1027" t="str">
            <v>M</v>
          </cell>
          <cell r="J1027" t="str">
            <v>4758227</v>
          </cell>
          <cell r="K1027">
            <v>2200</v>
          </cell>
        </row>
        <row r="1028">
          <cell r="A1028" t="str">
            <v>41476839</v>
          </cell>
          <cell r="B1028" t="str">
            <v>MAMANI LAQUI MIGUEL ANGEL</v>
          </cell>
          <cell r="C1028" t="str">
            <v>28</v>
          </cell>
          <cell r="D1028" t="str">
            <v>AUXILIAR</v>
          </cell>
          <cell r="E1028" t="str">
            <v>OFICINA DE ESTADISTICA E INFORMATICA</v>
          </cell>
          <cell r="F1028">
            <v>39316</v>
          </cell>
          <cell r="H1028">
            <v>30142</v>
          </cell>
          <cell r="I1028" t="str">
            <v>M</v>
          </cell>
          <cell r="J1028" t="str">
            <v>4932169</v>
          </cell>
          <cell r="K1028">
            <v>700</v>
          </cell>
        </row>
        <row r="1029">
          <cell r="A1029" t="str">
            <v>09887958</v>
          </cell>
          <cell r="B1029" t="str">
            <v>QUISPE TORRES LILIANA MILAGROS</v>
          </cell>
          <cell r="C1029" t="str">
            <v>28</v>
          </cell>
          <cell r="D1029" t="str">
            <v>AUXILIAR</v>
          </cell>
          <cell r="E1029" t="str">
            <v>DIRECCION EJECUTIVA</v>
          </cell>
          <cell r="F1029">
            <v>39295</v>
          </cell>
          <cell r="H1029">
            <v>26721</v>
          </cell>
          <cell r="I1029" t="str">
            <v>F</v>
          </cell>
          <cell r="J1029" t="str">
            <v>5671953</v>
          </cell>
          <cell r="K1029">
            <v>700</v>
          </cell>
        </row>
        <row r="1030">
          <cell r="A1030" t="str">
            <v>09920586</v>
          </cell>
          <cell r="B1030" t="str">
            <v>JARA ESPINOZA CARMEN VIOLETA</v>
          </cell>
          <cell r="C1030" t="str">
            <v>30</v>
          </cell>
          <cell r="D1030" t="str">
            <v>TECNICO EN ENFERMERIA</v>
          </cell>
          <cell r="E1030" t="str">
            <v>DEPARTAMENTO DE ENFERMERIA-PERSONAL TECNICO</v>
          </cell>
          <cell r="F1030">
            <v>39295</v>
          </cell>
          <cell r="H1030">
            <v>27974</v>
          </cell>
          <cell r="I1030" t="str">
            <v>F</v>
          </cell>
          <cell r="J1030" t="str">
            <v>3428985</v>
          </cell>
          <cell r="K1030">
            <v>700</v>
          </cell>
        </row>
        <row r="1031">
          <cell r="A1031" t="str">
            <v>06044049</v>
          </cell>
          <cell r="B1031" t="str">
            <v>LOAYZA BADAJOS, SEGUNDO</v>
          </cell>
          <cell r="C1031" t="str">
            <v>34</v>
          </cell>
          <cell r="D1031" t="str">
            <v>NUTRICIONISTA DIETETICA</v>
          </cell>
          <cell r="E1031" t="str">
            <v>DEPARTAMENTO DE NUTRICION</v>
          </cell>
          <cell r="F1031">
            <v>37010</v>
          </cell>
          <cell r="H1031">
            <v>23466</v>
          </cell>
          <cell r="I1031" t="str">
            <v>M</v>
          </cell>
          <cell r="K1031">
            <v>700</v>
          </cell>
        </row>
        <row r="1032">
          <cell r="A1032" t="str">
            <v>09163287</v>
          </cell>
          <cell r="B1032" t="str">
            <v>BONILLA VARGAS, SAUL</v>
          </cell>
          <cell r="C1032" t="str">
            <v>10</v>
          </cell>
          <cell r="D1032" t="str">
            <v>MEDICO</v>
          </cell>
          <cell r="E1032" t="str">
            <v>DEPARTAMENTO DE GINECO OBSTETRICIA</v>
          </cell>
          <cell r="F1032">
            <v>35560</v>
          </cell>
          <cell r="G1032">
            <v>38321</v>
          </cell>
          <cell r="I1032" t="str">
            <v>M</v>
          </cell>
          <cell r="K1032">
            <v>1500</v>
          </cell>
        </row>
        <row r="1033">
          <cell r="A1033" t="str">
            <v>10468420</v>
          </cell>
          <cell r="B1033" t="str">
            <v>CERMEÑO MEJIA, PERCY MAXIMO</v>
          </cell>
          <cell r="D1033" t="e">
            <v>#N/A</v>
          </cell>
          <cell r="E1033" t="str">
            <v>DEPARTAMENTO DE NUTRICION</v>
          </cell>
          <cell r="F1033">
            <v>38119</v>
          </cell>
          <cell r="G1033">
            <v>39021</v>
          </cell>
          <cell r="H1033">
            <v>28444</v>
          </cell>
          <cell r="I1033" t="str">
            <v>M</v>
          </cell>
          <cell r="J1033" t="str">
            <v>3852136</v>
          </cell>
          <cell r="K1033">
            <v>500</v>
          </cell>
        </row>
        <row r="1034">
          <cell r="A1034" t="str">
            <v>10647898</v>
          </cell>
          <cell r="B1034" t="str">
            <v>ITURRY QUIÑONEZ HERBERTH YHOEL</v>
          </cell>
          <cell r="C1034" t="str">
            <v>15</v>
          </cell>
          <cell r="D1034" t="str">
            <v>ENFERMERA</v>
          </cell>
          <cell r="E1034" t="str">
            <v>DEPARTAMENTO DE ENFERMERIA-ENFERMERAS</v>
          </cell>
          <cell r="F1034">
            <v>39326</v>
          </cell>
          <cell r="H1034">
            <v>28191</v>
          </cell>
          <cell r="I1034" t="str">
            <v>M</v>
          </cell>
          <cell r="J1034" t="str">
            <v>2767788</v>
          </cell>
          <cell r="K1034">
            <v>1000</v>
          </cell>
        </row>
        <row r="1035">
          <cell r="A1035" t="str">
            <v>08885630</v>
          </cell>
          <cell r="B1035" t="str">
            <v>ARTEAGA CASTILLO REBECA MICAELA</v>
          </cell>
          <cell r="C1035" t="str">
            <v>36</v>
          </cell>
          <cell r="D1035" t="str">
            <v>TECNICO ADMINISTRATIVO</v>
          </cell>
          <cell r="E1035" t="str">
            <v>OFICINA DE SEGUROS</v>
          </cell>
          <cell r="F1035">
            <v>39326</v>
          </cell>
          <cell r="H1035">
            <v>26545</v>
          </cell>
          <cell r="I1035" t="str">
            <v>F</v>
          </cell>
          <cell r="J1035" t="str">
            <v>2415386</v>
          </cell>
          <cell r="K1035">
            <v>750</v>
          </cell>
        </row>
        <row r="1036">
          <cell r="A1036" t="str">
            <v>07517708</v>
          </cell>
          <cell r="B1036" t="str">
            <v>FRIAS RUIZ JAVIER LUIS</v>
          </cell>
          <cell r="C1036" t="str">
            <v>36</v>
          </cell>
          <cell r="D1036" t="str">
            <v>TECNICO ADMINISTRATIVO</v>
          </cell>
          <cell r="E1036" t="str">
            <v>DIRECCION DE ECONOMIA</v>
          </cell>
          <cell r="F1036">
            <v>39335</v>
          </cell>
          <cell r="H1036">
            <v>28098</v>
          </cell>
          <cell r="I1036" t="str">
            <v>M</v>
          </cell>
          <cell r="J1036" t="str">
            <v>4328036</v>
          </cell>
          <cell r="K1036">
            <v>750</v>
          </cell>
        </row>
        <row r="1037">
          <cell r="A1037" t="str">
            <v>41966509</v>
          </cell>
          <cell r="B1037" t="str">
            <v>CORNEJO OLLAGUEZ LUIS MIGUEL</v>
          </cell>
          <cell r="C1037" t="str">
            <v>27</v>
          </cell>
          <cell r="D1037" t="str">
            <v>TECNICO</v>
          </cell>
          <cell r="E1037" t="str">
            <v>DEPARTAMENTO DE FARMACIA</v>
          </cell>
          <cell r="F1037">
            <v>39340</v>
          </cell>
          <cell r="H1037">
            <v>30559</v>
          </cell>
          <cell r="I1037" t="str">
            <v>M</v>
          </cell>
          <cell r="J1037" t="str">
            <v>4249205</v>
          </cell>
          <cell r="K1037">
            <v>700</v>
          </cell>
        </row>
        <row r="1038">
          <cell r="A1038" t="str">
            <v>41728829</v>
          </cell>
          <cell r="B1038" t="str">
            <v>VELASQUEZ VELASQUEZ MARLENY ROCIO</v>
          </cell>
          <cell r="C1038" t="str">
            <v>27</v>
          </cell>
          <cell r="D1038" t="str">
            <v>TECNICO</v>
          </cell>
          <cell r="E1038" t="str">
            <v>DEPARTAMENTO DE FARMACIA</v>
          </cell>
          <cell r="F1038">
            <v>39340</v>
          </cell>
          <cell r="H1038">
            <v>30491</v>
          </cell>
          <cell r="I1038" t="str">
            <v>F</v>
          </cell>
          <cell r="J1038" t="str">
            <v>3250451</v>
          </cell>
          <cell r="K1038">
            <v>700</v>
          </cell>
        </row>
        <row r="1039">
          <cell r="A1039" t="str">
            <v>09844221</v>
          </cell>
          <cell r="B1039" t="str">
            <v>VARGAS BEJARANO JULIA MARIANELLA</v>
          </cell>
          <cell r="C1039" t="str">
            <v>10</v>
          </cell>
          <cell r="D1039" t="str">
            <v>MEDICO</v>
          </cell>
          <cell r="E1039" t="str">
            <v>DEPARTAMENTO DE ANESTESIOLOGIA</v>
          </cell>
          <cell r="F1039">
            <v>39344</v>
          </cell>
          <cell r="H1039">
            <v>26968</v>
          </cell>
          <cell r="I1039" t="str">
            <v>F</v>
          </cell>
          <cell r="J1039" t="str">
            <v>3486011</v>
          </cell>
          <cell r="K1039">
            <v>2200</v>
          </cell>
        </row>
        <row r="1040">
          <cell r="A1040" t="str">
            <v>40802976</v>
          </cell>
          <cell r="B1040" t="str">
            <v>CONDORI BERAMENDI DENISE</v>
          </cell>
          <cell r="C1040" t="str">
            <v>27</v>
          </cell>
          <cell r="D1040" t="str">
            <v>TECNICO</v>
          </cell>
          <cell r="E1040" t="str">
            <v>DIRECCION EJECUTIVA</v>
          </cell>
          <cell r="F1040">
            <v>39326</v>
          </cell>
          <cell r="H1040">
            <v>28399</v>
          </cell>
          <cell r="I1040" t="str">
            <v>F</v>
          </cell>
          <cell r="J1040" t="str">
            <v>5328080</v>
          </cell>
          <cell r="K1040">
            <v>700</v>
          </cell>
        </row>
        <row r="1041">
          <cell r="A1041" t="str">
            <v>41723251</v>
          </cell>
          <cell r="B1041" t="str">
            <v>FERNANDEZ QUINTANA LUIS ALBERTO</v>
          </cell>
          <cell r="C1041" t="str">
            <v>27</v>
          </cell>
          <cell r="D1041" t="str">
            <v>TECNICO</v>
          </cell>
          <cell r="E1041" t="str">
            <v>DEPARTAMENTO DE NUTRICION</v>
          </cell>
          <cell r="F1041">
            <v>39340</v>
          </cell>
          <cell r="H1041">
            <v>39340</v>
          </cell>
          <cell r="I1041" t="str">
            <v>F</v>
          </cell>
          <cell r="J1041" t="str">
            <v>3740541</v>
          </cell>
          <cell r="K1041">
            <v>700</v>
          </cell>
        </row>
        <row r="1042">
          <cell r="A1042" t="str">
            <v>40723721</v>
          </cell>
          <cell r="B1042" t="str">
            <v>GARCIA CHUMAN ELIZABETH</v>
          </cell>
          <cell r="C1042" t="str">
            <v>15</v>
          </cell>
          <cell r="D1042" t="str">
            <v>ENFERMERA</v>
          </cell>
          <cell r="E1042" t="str">
            <v>DEPARTAMENTO DE ENFERMERIA-ENFERMERAS</v>
          </cell>
          <cell r="F1042">
            <v>39326</v>
          </cell>
          <cell r="H1042">
            <v>29393</v>
          </cell>
          <cell r="I1042" t="str">
            <v>F</v>
          </cell>
          <cell r="J1042" t="str">
            <v>3751143</v>
          </cell>
          <cell r="K1042">
            <v>1000</v>
          </cell>
        </row>
        <row r="1043">
          <cell r="A1043" t="str">
            <v>40208621</v>
          </cell>
          <cell r="B1043" t="str">
            <v>GUILLINTA LANJAINE BERTHA CASIMIRA</v>
          </cell>
          <cell r="C1043" t="str">
            <v>15</v>
          </cell>
          <cell r="D1043" t="str">
            <v>ENFERMERA</v>
          </cell>
          <cell r="E1043" t="str">
            <v>DEPARTAMENTO DE ENFERMERIA-ENFERMERAS</v>
          </cell>
          <cell r="F1043">
            <v>39326</v>
          </cell>
          <cell r="H1043">
            <v>28899</v>
          </cell>
          <cell r="I1043" t="str">
            <v>F</v>
          </cell>
          <cell r="K1043">
            <v>1000</v>
          </cell>
        </row>
        <row r="1044">
          <cell r="A1044" t="str">
            <v>41562731</v>
          </cell>
          <cell r="B1044" t="str">
            <v>GIRALDO AYALA SARA INES</v>
          </cell>
          <cell r="C1044" t="str">
            <v>15</v>
          </cell>
          <cell r="D1044" t="str">
            <v>ENFERMERA</v>
          </cell>
          <cell r="E1044" t="str">
            <v>DEPARTAMENTO DE ENFERMERIA-ENFERMERAS</v>
          </cell>
          <cell r="F1044">
            <v>39486</v>
          </cell>
          <cell r="H1044">
            <v>30022</v>
          </cell>
          <cell r="I1044" t="str">
            <v>F</v>
          </cell>
          <cell r="J1044" t="str">
            <v>3877722</v>
          </cell>
          <cell r="K1044">
            <v>1000</v>
          </cell>
        </row>
        <row r="1045">
          <cell r="A1045" t="str">
            <v>41041803</v>
          </cell>
          <cell r="B1045" t="str">
            <v>DE LA FUENTE CHAVEZ ROMERO KRISS ZULEMA</v>
          </cell>
          <cell r="C1045" t="str">
            <v>15</v>
          </cell>
          <cell r="D1045" t="str">
            <v>ENFERMERA</v>
          </cell>
          <cell r="E1045" t="str">
            <v>DEPARTAMENTO DE ENFERMERIA-ENFERMERAS</v>
          </cell>
          <cell r="F1045">
            <v>39326</v>
          </cell>
          <cell r="H1045">
            <v>29856</v>
          </cell>
          <cell r="I1045" t="str">
            <v>F</v>
          </cell>
          <cell r="J1045" t="str">
            <v>3811832</v>
          </cell>
          <cell r="K1045">
            <v>1000</v>
          </cell>
        </row>
        <row r="1046">
          <cell r="A1046" t="str">
            <v>06784797</v>
          </cell>
          <cell r="B1046" t="str">
            <v>RAMIREZ TALLEDO DELIA ROCIO</v>
          </cell>
          <cell r="C1046" t="str">
            <v>36</v>
          </cell>
          <cell r="D1046" t="str">
            <v>TECNICO ADMINISTRATIVO</v>
          </cell>
          <cell r="E1046" t="str">
            <v>DIRECCION DE ECONOMIA</v>
          </cell>
          <cell r="F1046">
            <v>39367</v>
          </cell>
          <cell r="H1046">
            <v>26903</v>
          </cell>
          <cell r="I1046" t="str">
            <v>F</v>
          </cell>
          <cell r="J1046" t="str">
            <v>4247654</v>
          </cell>
          <cell r="K1046">
            <v>750</v>
          </cell>
        </row>
        <row r="1047">
          <cell r="A1047" t="str">
            <v>07444702</v>
          </cell>
          <cell r="B1047" t="str">
            <v>BECERRA SILVA HILDA MERCEDES</v>
          </cell>
          <cell r="C1047" t="str">
            <v>36</v>
          </cell>
          <cell r="D1047" t="str">
            <v>TECNICO ADMINISTRATIVO</v>
          </cell>
          <cell r="E1047" t="str">
            <v>DEPARTAMENTO DE ENFERMERIA-PERSONAL TECNICO</v>
          </cell>
          <cell r="F1047">
            <v>39356</v>
          </cell>
          <cell r="H1047">
            <v>24619</v>
          </cell>
          <cell r="I1047" t="str">
            <v>F</v>
          </cell>
          <cell r="J1047" t="str">
            <v>4247622</v>
          </cell>
          <cell r="K1047">
            <v>800</v>
          </cell>
        </row>
        <row r="1048">
          <cell r="A1048" t="str">
            <v>40723968</v>
          </cell>
          <cell r="B1048" t="str">
            <v>GALVAN ORE DELIA OLIVA</v>
          </cell>
          <cell r="C1048" t="str">
            <v>36</v>
          </cell>
          <cell r="D1048" t="str">
            <v>TECNICO ADMINISTRATIVO</v>
          </cell>
          <cell r="E1048" t="str">
            <v>DIRECCION DE ECONOMIA</v>
          </cell>
          <cell r="F1048">
            <v>39356</v>
          </cell>
          <cell r="H1048">
            <v>29508</v>
          </cell>
          <cell r="I1048" t="str">
            <v>F</v>
          </cell>
          <cell r="J1048" t="str">
            <v>4629441</v>
          </cell>
          <cell r="K1048">
            <v>750</v>
          </cell>
        </row>
        <row r="1049">
          <cell r="A1049" t="str">
            <v>40177765</v>
          </cell>
          <cell r="B1049" t="str">
            <v>SIMON GABRIEL OLIVIA REGINA</v>
          </cell>
          <cell r="C1049" t="str">
            <v>15</v>
          </cell>
          <cell r="D1049" t="str">
            <v>ENFERMERA</v>
          </cell>
          <cell r="E1049" t="str">
            <v>DEPARTAMENTO DE ENFERMERIA-ENFERMERAS</v>
          </cell>
          <cell r="F1049">
            <v>39361</v>
          </cell>
          <cell r="H1049">
            <v>28920</v>
          </cell>
          <cell r="I1049" t="str">
            <v>F</v>
          </cell>
          <cell r="J1049" t="str">
            <v>3862950</v>
          </cell>
          <cell r="K1049">
            <v>1000</v>
          </cell>
        </row>
        <row r="1050">
          <cell r="A1050" t="str">
            <v>28300156</v>
          </cell>
          <cell r="B1050" t="str">
            <v>CASTILLO ORE MICHEL</v>
          </cell>
          <cell r="C1050" t="str">
            <v>15</v>
          </cell>
          <cell r="D1050" t="str">
            <v>ENFERMERA</v>
          </cell>
          <cell r="E1050" t="str">
            <v>DEPARTAMENTO DE ENFERMERIA-ENFERMERAS</v>
          </cell>
          <cell r="F1050">
            <v>39356</v>
          </cell>
          <cell r="H1050">
            <v>27936</v>
          </cell>
          <cell r="I1050" t="str">
            <v>M</v>
          </cell>
          <cell r="J1050" t="str">
            <v>3540449</v>
          </cell>
          <cell r="K1050">
            <v>1000</v>
          </cell>
        </row>
        <row r="1051">
          <cell r="A1051" t="str">
            <v>41032614</v>
          </cell>
          <cell r="B1051" t="str">
            <v>PACHAS SUAREZ GERALDINE MILAGRO</v>
          </cell>
          <cell r="C1051" t="str">
            <v>15</v>
          </cell>
          <cell r="D1051" t="str">
            <v>ENFERMERA</v>
          </cell>
          <cell r="E1051" t="str">
            <v>DEPARTAMENTO DE ENFERMERIA-ENFERMERAS</v>
          </cell>
          <cell r="F1051">
            <v>39356</v>
          </cell>
          <cell r="H1051">
            <v>29778</v>
          </cell>
          <cell r="I1051" t="str">
            <v>F</v>
          </cell>
          <cell r="K1051">
            <v>1000</v>
          </cell>
        </row>
        <row r="1052">
          <cell r="A1052" t="str">
            <v>41121219</v>
          </cell>
          <cell r="B1052" t="str">
            <v>RICALDO RODRIGUEZ ANNY ELMA</v>
          </cell>
          <cell r="C1052" t="str">
            <v>15</v>
          </cell>
          <cell r="D1052" t="str">
            <v>ENFERMERA</v>
          </cell>
          <cell r="E1052" t="str">
            <v>DEPARTAMENTO DE ENFERMERIA-ENFERMERAS</v>
          </cell>
          <cell r="F1052">
            <v>39356</v>
          </cell>
          <cell r="H1052">
            <v>29891</v>
          </cell>
          <cell r="I1052" t="str">
            <v>F</v>
          </cell>
          <cell r="J1052" t="str">
            <v>3274898</v>
          </cell>
          <cell r="K1052">
            <v>1000</v>
          </cell>
        </row>
        <row r="1053">
          <cell r="A1053" t="str">
            <v>40126553</v>
          </cell>
          <cell r="B1053" t="str">
            <v>GUTIERREZ YANA ALVARO ARNALDO</v>
          </cell>
          <cell r="C1053" t="str">
            <v>15</v>
          </cell>
          <cell r="D1053" t="str">
            <v>ENFERMERA</v>
          </cell>
          <cell r="E1053" t="str">
            <v>DEPARTAMENTO DE ENFERMERIA-ENFERMERAS</v>
          </cell>
          <cell r="F1053">
            <v>39356</v>
          </cell>
          <cell r="H1053">
            <v>28937</v>
          </cell>
          <cell r="I1053" t="str">
            <v>M</v>
          </cell>
          <cell r="J1053" t="str">
            <v>5857239</v>
          </cell>
          <cell r="K1053">
            <v>1000</v>
          </cell>
        </row>
        <row r="1054">
          <cell r="A1054" t="str">
            <v>41771181</v>
          </cell>
          <cell r="B1054" t="str">
            <v>REYES YAYA KARINA DENISSE</v>
          </cell>
          <cell r="C1054" t="str">
            <v>15</v>
          </cell>
          <cell r="D1054" t="str">
            <v>ENFERMERA</v>
          </cell>
          <cell r="E1054" t="str">
            <v>DEPARTAMENTO DE ENFERMERIA-ENFERMERAS</v>
          </cell>
          <cell r="F1054">
            <v>39465</v>
          </cell>
          <cell r="H1054">
            <v>30445</v>
          </cell>
          <cell r="I1054" t="str">
            <v>F</v>
          </cell>
          <cell r="J1054" t="str">
            <v>5812456</v>
          </cell>
          <cell r="K1054">
            <v>1000</v>
          </cell>
        </row>
        <row r="1055">
          <cell r="A1055" t="str">
            <v>18123045</v>
          </cell>
          <cell r="B1055" t="str">
            <v>HOYOS MARROQUIN GERMAN JUSTO</v>
          </cell>
          <cell r="C1055" t="str">
            <v>10</v>
          </cell>
          <cell r="D1055" t="str">
            <v>MEDICO</v>
          </cell>
          <cell r="E1055" t="str">
            <v>DEPARTAMENTO DE DIAGNOSTICO POR IMAGENES</v>
          </cell>
          <cell r="F1055">
            <v>39377</v>
          </cell>
          <cell r="H1055">
            <v>18410</v>
          </cell>
          <cell r="I1055" t="str">
            <v>M</v>
          </cell>
          <cell r="J1055" t="str">
            <v>2652729</v>
          </cell>
          <cell r="K1055">
            <v>2200</v>
          </cell>
        </row>
        <row r="1056">
          <cell r="A1056" t="str">
            <v>03660743</v>
          </cell>
          <cell r="B1056" t="str">
            <v>BARDALES RUIZ LUZ MARIA</v>
          </cell>
          <cell r="C1056" t="str">
            <v>10</v>
          </cell>
          <cell r="D1056" t="str">
            <v>MEDICO</v>
          </cell>
          <cell r="E1056" t="str">
            <v>DEPARTAMENTO DE MEDICINA</v>
          </cell>
          <cell r="F1056">
            <v>39374</v>
          </cell>
          <cell r="H1056">
            <v>26454</v>
          </cell>
          <cell r="I1056" t="str">
            <v>F</v>
          </cell>
          <cell r="J1056" t="str">
            <v>4461096</v>
          </cell>
          <cell r="K1056">
            <v>2200</v>
          </cell>
        </row>
        <row r="1057">
          <cell r="A1057" t="str">
            <v>06290136</v>
          </cell>
          <cell r="B1057" t="str">
            <v>CARRASCO GIL ALINA BRUNER</v>
          </cell>
          <cell r="C1057" t="str">
            <v>10</v>
          </cell>
          <cell r="D1057" t="str">
            <v>MEDICO</v>
          </cell>
          <cell r="E1057" t="str">
            <v>DEPARTAMENTO DE LABORATORIO CLINICO</v>
          </cell>
          <cell r="F1057">
            <v>39377</v>
          </cell>
          <cell r="H1057">
            <v>25407</v>
          </cell>
          <cell r="I1057" t="str">
            <v>F</v>
          </cell>
          <cell r="K1057">
            <v>2200</v>
          </cell>
        </row>
        <row r="1058">
          <cell r="A1058" t="str">
            <v>08755864</v>
          </cell>
          <cell r="B1058" t="str">
            <v>QUIROZ ALIAGA CLOTILDE LOURDES</v>
          </cell>
          <cell r="C1058" t="str">
            <v>36</v>
          </cell>
          <cell r="D1058" t="str">
            <v>TECNICO ADMINISTRATIVO</v>
          </cell>
          <cell r="E1058" t="str">
            <v>DEPARTAMENTO DE DIAGNOSTICO POR IMAGENES</v>
          </cell>
          <cell r="F1058">
            <v>39394</v>
          </cell>
          <cell r="H1058">
            <v>21773</v>
          </cell>
          <cell r="I1058" t="str">
            <v>F</v>
          </cell>
          <cell r="J1058" t="str">
            <v>4343776</v>
          </cell>
          <cell r="K1058">
            <v>700</v>
          </cell>
        </row>
        <row r="1059">
          <cell r="A1059" t="str">
            <v>06178414</v>
          </cell>
          <cell r="B1059" t="str">
            <v>CHAVEZ GUEVARA ALBERTO EUGENIO</v>
          </cell>
          <cell r="C1059" t="str">
            <v>29</v>
          </cell>
          <cell r="D1059" t="str">
            <v>ADMINISTRATIVO</v>
          </cell>
          <cell r="E1059" t="str">
            <v>DIRECCION ADMINISTRATIVA</v>
          </cell>
          <cell r="F1059">
            <v>39387</v>
          </cell>
          <cell r="H1059">
            <v>17051</v>
          </cell>
          <cell r="I1059" t="str">
            <v>M</v>
          </cell>
          <cell r="J1059" t="str">
            <v>2612643</v>
          </cell>
          <cell r="K1059">
            <v>3000</v>
          </cell>
        </row>
        <row r="1060">
          <cell r="A1060" t="str">
            <v>07976543</v>
          </cell>
          <cell r="B1060" t="str">
            <v>GANOZA SALAZAR SILVIA VANESSA</v>
          </cell>
          <cell r="C1060" t="str">
            <v>10</v>
          </cell>
          <cell r="D1060" t="str">
            <v>MEDICO</v>
          </cell>
          <cell r="E1060" t="str">
            <v>DEPARTAMENTO DE MEDICINA</v>
          </cell>
          <cell r="F1060">
            <v>39401</v>
          </cell>
          <cell r="H1060">
            <v>26118</v>
          </cell>
          <cell r="I1060" t="str">
            <v>F</v>
          </cell>
          <cell r="J1060" t="str">
            <v>3651759</v>
          </cell>
          <cell r="K1060">
            <v>2200</v>
          </cell>
        </row>
        <row r="1061">
          <cell r="A1061" t="str">
            <v>43888435</v>
          </cell>
          <cell r="B1061" t="str">
            <v>JULCA SANTOS ARACELI MILAGROS</v>
          </cell>
          <cell r="C1061" t="str">
            <v>29</v>
          </cell>
          <cell r="D1061" t="str">
            <v>ADMINISTRATIVO</v>
          </cell>
          <cell r="E1061" t="str">
            <v>OFICINA DE SEGUROS</v>
          </cell>
          <cell r="F1061">
            <v>39388</v>
          </cell>
          <cell r="H1061">
            <v>31692</v>
          </cell>
          <cell r="I1061" t="str">
            <v>F</v>
          </cell>
          <cell r="J1061" t="str">
            <v>5507539</v>
          </cell>
          <cell r="K1061">
            <v>700</v>
          </cell>
        </row>
        <row r="1062">
          <cell r="A1062" t="str">
            <v>09671060</v>
          </cell>
          <cell r="B1062" t="str">
            <v>CABELLO PORTOCARRERO YOLANDA MARIBEL</v>
          </cell>
          <cell r="C1062" t="str">
            <v>15</v>
          </cell>
          <cell r="D1062" t="str">
            <v>ENFERMERA</v>
          </cell>
          <cell r="E1062" t="str">
            <v>OFICINA DE SEGUROS</v>
          </cell>
          <cell r="F1062">
            <v>39409</v>
          </cell>
          <cell r="H1062">
            <v>26467</v>
          </cell>
          <cell r="I1062" t="str">
            <v>F</v>
          </cell>
          <cell r="J1062" t="str">
            <v>5273627</v>
          </cell>
          <cell r="K1062">
            <v>1000</v>
          </cell>
        </row>
        <row r="1063">
          <cell r="A1063" t="str">
            <v>00516103</v>
          </cell>
          <cell r="B1063" t="str">
            <v>FERNANDEZ CHAFLOQUE JORGE CARLOS</v>
          </cell>
          <cell r="C1063" t="str">
            <v>10</v>
          </cell>
          <cell r="D1063" t="str">
            <v>MEDICO</v>
          </cell>
          <cell r="E1063" t="str">
            <v>DEPARTAMENTO DE CIRUGIA GENERAL</v>
          </cell>
          <cell r="F1063">
            <v>39409</v>
          </cell>
          <cell r="H1063">
            <v>27534</v>
          </cell>
          <cell r="I1063" t="str">
            <v>M</v>
          </cell>
          <cell r="K1063">
            <v>2200</v>
          </cell>
        </row>
        <row r="1064">
          <cell r="A1064" t="str">
            <v>00514826</v>
          </cell>
          <cell r="B1064" t="str">
            <v>PAREDES IBARRA DAVILMAR HUGO</v>
          </cell>
          <cell r="C1064" t="str">
            <v>10</v>
          </cell>
          <cell r="D1064" t="str">
            <v>MEDICO</v>
          </cell>
          <cell r="E1064" t="str">
            <v>DEPARTAMENTO DE MEDICINA</v>
          </cell>
          <cell r="F1064">
            <v>39409</v>
          </cell>
          <cell r="H1064">
            <v>22874</v>
          </cell>
          <cell r="I1064" t="str">
            <v>M</v>
          </cell>
          <cell r="K1064">
            <v>2200</v>
          </cell>
        </row>
        <row r="1065">
          <cell r="A1065" t="str">
            <v>51668278</v>
          </cell>
          <cell r="B1065" t="str">
            <v>CUIZA RAMOS ELIZABETH CINTHIA</v>
          </cell>
          <cell r="C1065" t="str">
            <v>10</v>
          </cell>
          <cell r="D1065" t="str">
            <v>MEDICO</v>
          </cell>
          <cell r="E1065" t="str">
            <v>DEPARTAMENTO DE DIAGNOSTICO POR IMAGENES</v>
          </cell>
          <cell r="F1065">
            <v>39402</v>
          </cell>
          <cell r="G1065">
            <v>39447</v>
          </cell>
          <cell r="H1065">
            <v>27907</v>
          </cell>
          <cell r="I1065" t="str">
            <v>F</v>
          </cell>
          <cell r="K1065">
            <v>2200</v>
          </cell>
        </row>
        <row r="1066">
          <cell r="A1066" t="str">
            <v>10207241</v>
          </cell>
          <cell r="B1066" t="str">
            <v>PEREZ CORREA MONICA ELENA</v>
          </cell>
          <cell r="C1066" t="str">
            <v>10</v>
          </cell>
          <cell r="D1066" t="str">
            <v>MEDICO</v>
          </cell>
          <cell r="E1066" t="str">
            <v>UNIDAD DE EMERGENCIA</v>
          </cell>
          <cell r="F1066">
            <v>39389</v>
          </cell>
          <cell r="H1066">
            <v>27953</v>
          </cell>
          <cell r="I1066" t="str">
            <v>F</v>
          </cell>
          <cell r="J1066" t="str">
            <v>5332120</v>
          </cell>
          <cell r="K1066">
            <v>2200</v>
          </cell>
        </row>
        <row r="1067">
          <cell r="A1067" t="str">
            <v>42042120</v>
          </cell>
          <cell r="B1067" t="str">
            <v>TAMARIZ LOPEZ PAOLA RUTH</v>
          </cell>
          <cell r="C1067" t="str">
            <v>50</v>
          </cell>
          <cell r="D1067" t="str">
            <v>TECNOLOGO MEDICO</v>
          </cell>
          <cell r="E1067" t="str">
            <v>UNIDAD DE MEDICINA FISICA REHABILITACION</v>
          </cell>
          <cell r="F1067">
            <v>39393</v>
          </cell>
          <cell r="H1067">
            <v>30407</v>
          </cell>
          <cell r="I1067" t="str">
            <v>F</v>
          </cell>
          <cell r="J1067" t="str">
            <v>2936648</v>
          </cell>
          <cell r="K1067">
            <v>1000</v>
          </cell>
        </row>
        <row r="1068">
          <cell r="A1068" t="str">
            <v>08887717</v>
          </cell>
          <cell r="B1068" t="str">
            <v>FERNANDEZ CARRASCO GERMAN FRANCISCO</v>
          </cell>
          <cell r="C1068" t="str">
            <v>10</v>
          </cell>
          <cell r="D1068" t="str">
            <v>MEDICO</v>
          </cell>
          <cell r="E1068" t="str">
            <v>DEPARTAMENTO DE MEDICINA</v>
          </cell>
          <cell r="F1068">
            <v>39417</v>
          </cell>
          <cell r="H1068">
            <v>27158</v>
          </cell>
          <cell r="I1068" t="str">
            <v>M</v>
          </cell>
          <cell r="J1068" t="str">
            <v>4457790</v>
          </cell>
          <cell r="K1068">
            <v>2200</v>
          </cell>
        </row>
        <row r="1069">
          <cell r="A1069" t="str">
            <v>40638500</v>
          </cell>
          <cell r="B1069" t="str">
            <v>ALVARADO ITA RUBEN ARTURO</v>
          </cell>
          <cell r="C1069" t="str">
            <v>50</v>
          </cell>
          <cell r="D1069" t="str">
            <v>TECNOLOGO MEDICO</v>
          </cell>
          <cell r="E1069" t="str">
            <v>DEPARTAMENTO DE DIAGNOSTICO POR IMAGENES</v>
          </cell>
          <cell r="F1069">
            <v>39421</v>
          </cell>
          <cell r="H1069">
            <v>29387</v>
          </cell>
          <cell r="I1069" t="str">
            <v>M</v>
          </cell>
          <cell r="J1069" t="str">
            <v>3852598</v>
          </cell>
          <cell r="K1069">
            <v>1000</v>
          </cell>
        </row>
        <row r="1070">
          <cell r="A1070" t="str">
            <v>41239451</v>
          </cell>
          <cell r="B1070" t="str">
            <v>FUERTES FUERTES ANDREI ERICH</v>
          </cell>
          <cell r="C1070" t="str">
            <v>50</v>
          </cell>
          <cell r="D1070" t="str">
            <v>TECNOLOGO MEDICO</v>
          </cell>
          <cell r="E1070" t="str">
            <v>DEPARTAMENTO DE DIAGNOSTICO POR IMAGENES</v>
          </cell>
          <cell r="F1070">
            <v>39422</v>
          </cell>
          <cell r="H1070">
            <v>29933</v>
          </cell>
          <cell r="I1070" t="str">
            <v>M</v>
          </cell>
          <cell r="J1070" t="str">
            <v>5416107</v>
          </cell>
          <cell r="K1070">
            <v>1000</v>
          </cell>
        </row>
        <row r="1071">
          <cell r="A1071" t="str">
            <v>40318717</v>
          </cell>
          <cell r="B1071" t="str">
            <v>BLANCO MILLAN JESENIA GABRIELA</v>
          </cell>
          <cell r="C1071" t="str">
            <v>30</v>
          </cell>
          <cell r="D1071" t="str">
            <v>TECNICO EN ENFERMERIA</v>
          </cell>
          <cell r="E1071" t="str">
            <v>DEPARTAMENTO DE ENFERMERIA-PERSONAL TECNICO</v>
          </cell>
          <cell r="F1071">
            <v>39417</v>
          </cell>
          <cell r="H1071">
            <v>28861</v>
          </cell>
          <cell r="I1071" t="str">
            <v>F</v>
          </cell>
          <cell r="J1071" t="str">
            <v>3576416</v>
          </cell>
          <cell r="K1071">
            <v>700</v>
          </cell>
        </row>
        <row r="1072">
          <cell r="A1072" t="str">
            <v>40930298</v>
          </cell>
          <cell r="B1072" t="str">
            <v>PALOMINO LEZMA LIZET RAQUEL</v>
          </cell>
          <cell r="C1072" t="str">
            <v>36</v>
          </cell>
          <cell r="D1072" t="str">
            <v>TECNICO ADMINISTRATIVO</v>
          </cell>
          <cell r="E1072" t="str">
            <v>DEPARTAMENTO DE MEDICINA</v>
          </cell>
          <cell r="F1072">
            <v>39387</v>
          </cell>
          <cell r="H1072">
            <v>29745</v>
          </cell>
          <cell r="I1072" t="str">
            <v>F</v>
          </cell>
          <cell r="J1072" t="str">
            <v>3620389</v>
          </cell>
          <cell r="K1072">
            <v>700</v>
          </cell>
        </row>
        <row r="1073">
          <cell r="A1073" t="str">
            <v>40697519</v>
          </cell>
          <cell r="B1073" t="str">
            <v>MEZA SALVATIERRA ALBERTO GUSTAVO</v>
          </cell>
          <cell r="C1073" t="str">
            <v>50</v>
          </cell>
          <cell r="D1073" t="str">
            <v>TECNOLOGO MEDICO</v>
          </cell>
          <cell r="E1073" t="str">
            <v>DEPARTAMENTO DE LABORATORIO CLINICO</v>
          </cell>
          <cell r="F1073">
            <v>39430</v>
          </cell>
          <cell r="H1073">
            <v>29428</v>
          </cell>
          <cell r="I1073" t="str">
            <v>M</v>
          </cell>
          <cell r="J1073" t="str">
            <v>7957931</v>
          </cell>
          <cell r="K1073">
            <v>1000</v>
          </cell>
        </row>
        <row r="1074">
          <cell r="A1074" t="str">
            <v>42737420</v>
          </cell>
          <cell r="B1074" t="str">
            <v>HUAMAN FLORIAN PAULITO MARTIN</v>
          </cell>
          <cell r="C1074" t="str">
            <v>30</v>
          </cell>
          <cell r="D1074" t="str">
            <v>TECNICO EN ENFERMERIA</v>
          </cell>
          <cell r="E1074" t="str">
            <v>DEPARTAMENTO DE ENFERMERIA-PERSONAL TECNICO</v>
          </cell>
          <cell r="F1074">
            <v>39429</v>
          </cell>
          <cell r="H1074">
            <v>29335</v>
          </cell>
          <cell r="I1074" t="str">
            <v>M</v>
          </cell>
          <cell r="K1074">
            <v>700</v>
          </cell>
        </row>
        <row r="1075">
          <cell r="A1075" t="str">
            <v>06778330</v>
          </cell>
          <cell r="B1075" t="str">
            <v>BETANCOURT MURRUGARRA YOHANNA BRIGITTE</v>
          </cell>
          <cell r="C1075" t="str">
            <v>56</v>
          </cell>
          <cell r="D1075" t="str">
            <v>TRABAJADO SOCIAL</v>
          </cell>
          <cell r="E1075" t="str">
            <v>DEPARTAMENTO DE SERVICIO SOCIAL</v>
          </cell>
          <cell r="F1075">
            <v>39425</v>
          </cell>
          <cell r="H1075">
            <v>26299</v>
          </cell>
          <cell r="I1075" t="str">
            <v>F</v>
          </cell>
          <cell r="J1075" t="str">
            <v>3582381</v>
          </cell>
          <cell r="K1075">
            <v>1000</v>
          </cell>
        </row>
        <row r="1076">
          <cell r="A1076" t="str">
            <v>09438617</v>
          </cell>
          <cell r="B1076" t="str">
            <v>MANRIQUE CRUZ ROXANA</v>
          </cell>
          <cell r="C1076" t="str">
            <v>10</v>
          </cell>
          <cell r="D1076" t="str">
            <v>MEDICO</v>
          </cell>
          <cell r="E1076" t="str">
            <v>DEPARTAMENTO DE MEDICINA</v>
          </cell>
          <cell r="F1076">
            <v>39434</v>
          </cell>
          <cell r="H1076">
            <v>25244</v>
          </cell>
          <cell r="I1076" t="str">
            <v>F</v>
          </cell>
          <cell r="J1076" t="str">
            <v>3485256</v>
          </cell>
          <cell r="K1076">
            <v>2200</v>
          </cell>
        </row>
        <row r="1077">
          <cell r="A1077" t="str">
            <v>09858524</v>
          </cell>
          <cell r="B1077" t="str">
            <v>NOLASCO CORRALES MAGNOLIA MIRIAM</v>
          </cell>
          <cell r="C1077" t="str">
            <v>50</v>
          </cell>
          <cell r="D1077" t="str">
            <v>TECNOLOGO MEDICO</v>
          </cell>
          <cell r="E1077" t="str">
            <v>DEPARTAMENTO DE ANATOMIA PATOLOGICA</v>
          </cell>
          <cell r="F1077">
            <v>39426</v>
          </cell>
          <cell r="H1077">
            <v>27311</v>
          </cell>
          <cell r="I1077" t="str">
            <v>F</v>
          </cell>
          <cell r="J1077" t="str">
            <v>5622402</v>
          </cell>
          <cell r="K1077">
            <v>1000</v>
          </cell>
        </row>
        <row r="1078">
          <cell r="A1078" t="str">
            <v>09157854</v>
          </cell>
          <cell r="B1078" t="str">
            <v>ROJAS DEL VALLE FELIX IVAN ARTURO</v>
          </cell>
          <cell r="C1078" t="str">
            <v>10</v>
          </cell>
          <cell r="D1078" t="str">
            <v>MEDICO</v>
          </cell>
          <cell r="E1078" t="str">
            <v>DEPARTAMENTO DE DIAGNOSTICO POR IMAGENES</v>
          </cell>
          <cell r="F1078">
            <v>39417</v>
          </cell>
          <cell r="H1078">
            <v>19698</v>
          </cell>
          <cell r="I1078" t="str">
            <v>M</v>
          </cell>
          <cell r="J1078" t="str">
            <v>4351867</v>
          </cell>
          <cell r="K1078">
            <v>2200</v>
          </cell>
        </row>
        <row r="1079">
          <cell r="A1079" t="str">
            <v>10698488</v>
          </cell>
          <cell r="B1079" t="str">
            <v>PEREZ GUERRERO MAYDA ROCIO</v>
          </cell>
          <cell r="C1079" t="str">
            <v>36</v>
          </cell>
          <cell r="D1079" t="str">
            <v>TECNICO ADMINISTRATIVO</v>
          </cell>
          <cell r="E1079" t="str">
            <v>OFICINA DE SEGUROS</v>
          </cell>
          <cell r="F1079">
            <v>39417</v>
          </cell>
          <cell r="H1079">
            <v>39783</v>
          </cell>
          <cell r="I1079" t="str">
            <v>F</v>
          </cell>
          <cell r="J1079" t="str">
            <v>3640075</v>
          </cell>
          <cell r="K1079">
            <v>700</v>
          </cell>
        </row>
        <row r="1080">
          <cell r="A1080" t="str">
            <v>21537142</v>
          </cell>
          <cell r="B1080" t="str">
            <v>RODRIGUEZ PASACHE HAYDEN GABRIELA</v>
          </cell>
          <cell r="C1080" t="str">
            <v>10</v>
          </cell>
          <cell r="D1080" t="str">
            <v>MEDICO</v>
          </cell>
          <cell r="E1080" t="str">
            <v>OFICINA DE SEGUROS</v>
          </cell>
          <cell r="F1080">
            <v>39417</v>
          </cell>
          <cell r="H1080">
            <v>26388</v>
          </cell>
          <cell r="I1080" t="str">
            <v>F</v>
          </cell>
          <cell r="K1080">
            <v>2200</v>
          </cell>
        </row>
        <row r="1081">
          <cell r="A1081" t="str">
            <v>42378314</v>
          </cell>
          <cell r="B1081" t="str">
            <v>NINAPAYTAN CARAZAS JESSICA INES</v>
          </cell>
          <cell r="C1081" t="str">
            <v>27</v>
          </cell>
          <cell r="D1081" t="str">
            <v>TECNICO</v>
          </cell>
          <cell r="E1081" t="str">
            <v>DEPARTAMENTO DE LABORATORIO CLINICO</v>
          </cell>
          <cell r="F1081">
            <v>39429</v>
          </cell>
          <cell r="H1081">
            <v>30831</v>
          </cell>
          <cell r="I1081" t="str">
            <v>F</v>
          </cell>
          <cell r="J1081" t="str">
            <v>5208642</v>
          </cell>
          <cell r="K1081">
            <v>700</v>
          </cell>
        </row>
        <row r="1082">
          <cell r="A1082" t="str">
            <v>40115626</v>
          </cell>
          <cell r="B1082" t="str">
            <v>MELO RUIZ SUSAN</v>
          </cell>
          <cell r="C1082" t="str">
            <v>30</v>
          </cell>
          <cell r="D1082" t="str">
            <v>TECNICO EN ENFERMERIA</v>
          </cell>
          <cell r="E1082" t="str">
            <v>DEPARTAMENTO DE DIAGNOSTICO POR IMAGENES</v>
          </cell>
          <cell r="F1082">
            <v>39430</v>
          </cell>
          <cell r="H1082">
            <v>27783</v>
          </cell>
          <cell r="I1082" t="str">
            <v>F</v>
          </cell>
          <cell r="K1082">
            <v>700</v>
          </cell>
        </row>
        <row r="1083">
          <cell r="A1083" t="str">
            <v>40062235</v>
          </cell>
          <cell r="B1083" t="str">
            <v>PAUCAR TOVAR KATY LIZ</v>
          </cell>
          <cell r="C1083" t="str">
            <v>15</v>
          </cell>
          <cell r="D1083" t="str">
            <v>ENFERMERA</v>
          </cell>
          <cell r="E1083" t="str">
            <v>DEPARTAMENTO DE ENFERMERIA-ENFERMERAS</v>
          </cell>
          <cell r="F1083">
            <v>39429</v>
          </cell>
          <cell r="H1083">
            <v>28803</v>
          </cell>
          <cell r="I1083" t="str">
            <v>F</v>
          </cell>
          <cell r="J1083" t="str">
            <v>3930626</v>
          </cell>
          <cell r="K1083">
            <v>1000</v>
          </cell>
        </row>
        <row r="1084">
          <cell r="A1084" t="str">
            <v>26729867</v>
          </cell>
          <cell r="B1084" t="str">
            <v>GONZALES AYAY ORFELINDA</v>
          </cell>
          <cell r="C1084" t="str">
            <v>15</v>
          </cell>
          <cell r="D1084" t="str">
            <v>ENFERMERA</v>
          </cell>
          <cell r="E1084" t="str">
            <v>DEPARTAMENTO DE ENFERMERIA-ENFERMERAS</v>
          </cell>
          <cell r="F1084">
            <v>39434</v>
          </cell>
          <cell r="H1084">
            <v>23446</v>
          </cell>
          <cell r="I1084" t="str">
            <v>F</v>
          </cell>
          <cell r="K1084">
            <v>1000</v>
          </cell>
        </row>
        <row r="1085">
          <cell r="A1085" t="str">
            <v>09236862</v>
          </cell>
          <cell r="B1085" t="str">
            <v>URCUHUARANGA HUAMAN NELLY</v>
          </cell>
          <cell r="C1085" t="str">
            <v>56</v>
          </cell>
          <cell r="D1085" t="str">
            <v>TRABAJADO SOCIAL</v>
          </cell>
          <cell r="E1085" t="str">
            <v>DEPARTAMENTO DE SERVICIO SOCIAL</v>
          </cell>
          <cell r="F1085">
            <v>39417</v>
          </cell>
          <cell r="H1085">
            <v>39417</v>
          </cell>
          <cell r="I1085" t="str">
            <v>F</v>
          </cell>
          <cell r="J1085" t="str">
            <v>3277030</v>
          </cell>
          <cell r="K1085">
            <v>1000</v>
          </cell>
        </row>
        <row r="1086">
          <cell r="A1086" t="str">
            <v>42778146</v>
          </cell>
          <cell r="B1086" t="str">
            <v>BRIONES GUILLEN EDWARD</v>
          </cell>
          <cell r="C1086" t="str">
            <v>30</v>
          </cell>
          <cell r="D1086" t="str">
            <v>TECNICO EN ENFERMERIA</v>
          </cell>
          <cell r="E1086" t="str">
            <v>DEPARTAMENTO DE ENFERMERIA-PERSONAL TECNICO</v>
          </cell>
          <cell r="F1086">
            <v>39429</v>
          </cell>
          <cell r="H1086">
            <v>30434</v>
          </cell>
          <cell r="I1086" t="str">
            <v>M</v>
          </cell>
          <cell r="J1086" t="str">
            <v>5276110</v>
          </cell>
          <cell r="K1086">
            <v>700</v>
          </cell>
        </row>
        <row r="1087">
          <cell r="A1087" t="str">
            <v>40271958</v>
          </cell>
          <cell r="B1087" t="str">
            <v>PEÑA CUCHO ELENA DEL CARMEN</v>
          </cell>
          <cell r="C1087" t="str">
            <v>10</v>
          </cell>
          <cell r="D1087" t="str">
            <v>MEDICO</v>
          </cell>
          <cell r="E1087" t="str">
            <v>OFICINA DE SEGUROS</v>
          </cell>
          <cell r="F1087">
            <v>39417</v>
          </cell>
          <cell r="H1087">
            <v>39417</v>
          </cell>
          <cell r="I1087" t="str">
            <v>F</v>
          </cell>
          <cell r="K1087">
            <v>2200</v>
          </cell>
        </row>
        <row r="1088">
          <cell r="A1088" t="str">
            <v>06780346</v>
          </cell>
          <cell r="B1088" t="str">
            <v>SERRANO CHAVEZ MARISOL ELENA</v>
          </cell>
          <cell r="C1088" t="str">
            <v>10</v>
          </cell>
          <cell r="D1088" t="str">
            <v>MEDICO</v>
          </cell>
          <cell r="E1088" t="str">
            <v>DEPARTAMENTO DE ESPECIALIDADES QUIRURGICAS</v>
          </cell>
          <cell r="F1088">
            <v>39417</v>
          </cell>
          <cell r="H1088">
            <v>26495</v>
          </cell>
          <cell r="I1088" t="str">
            <v>F</v>
          </cell>
          <cell r="J1088" t="str">
            <v>4234719</v>
          </cell>
          <cell r="K1088">
            <v>2200</v>
          </cell>
        </row>
        <row r="1089">
          <cell r="A1089" t="str">
            <v>42555866</v>
          </cell>
          <cell r="B1089" t="str">
            <v>AMAO MARTINEZ CELINDA</v>
          </cell>
          <cell r="C1089" t="str">
            <v>27</v>
          </cell>
          <cell r="D1089" t="str">
            <v>TECNICO</v>
          </cell>
          <cell r="E1089" t="str">
            <v>DEPARTAMENTO DE LABORATORIO CLINICO</v>
          </cell>
          <cell r="F1089">
            <v>39430</v>
          </cell>
          <cell r="H1089">
            <v>30847</v>
          </cell>
          <cell r="I1089" t="str">
            <v>F</v>
          </cell>
          <cell r="J1089" t="str">
            <v>4406212</v>
          </cell>
          <cell r="K1089">
            <v>700</v>
          </cell>
        </row>
        <row r="1090">
          <cell r="A1090" t="str">
            <v>40736278</v>
          </cell>
          <cell r="B1090" t="str">
            <v>CHAVEZ BAUTISTA PATRICIA ANGELICA</v>
          </cell>
          <cell r="C1090" t="str">
            <v>15</v>
          </cell>
          <cell r="D1090" t="str">
            <v>ENFERMERA</v>
          </cell>
          <cell r="E1090" t="str">
            <v>DEPARTAMENTO DE ENFERMERIA-ENFERMERAS</v>
          </cell>
          <cell r="F1090">
            <v>39426</v>
          </cell>
          <cell r="H1090">
            <v>29473</v>
          </cell>
          <cell r="I1090" t="str">
            <v>F</v>
          </cell>
          <cell r="J1090" t="str">
            <v>5663195</v>
          </cell>
          <cell r="K1090">
            <v>1000</v>
          </cell>
        </row>
        <row r="1091">
          <cell r="A1091" t="str">
            <v>04438216</v>
          </cell>
          <cell r="B1091" t="str">
            <v>VELARDE MARCA JUAN ISIDRO</v>
          </cell>
          <cell r="C1091" t="str">
            <v>10</v>
          </cell>
          <cell r="D1091" t="str">
            <v>MEDICO</v>
          </cell>
          <cell r="E1091" t="str">
            <v>DEPARTAMENTO DE MEDICINA</v>
          </cell>
          <cell r="F1091">
            <v>39422</v>
          </cell>
          <cell r="G1091">
            <v>39447</v>
          </cell>
          <cell r="H1091">
            <v>28260</v>
          </cell>
          <cell r="I1091" t="str">
            <v>M</v>
          </cell>
          <cell r="K1091">
            <v>2200</v>
          </cell>
        </row>
        <row r="1092">
          <cell r="A1092" t="str">
            <v>41277345</v>
          </cell>
          <cell r="B1092" t="str">
            <v>GUTIERREZ QUISPE PERCY</v>
          </cell>
          <cell r="C1092" t="str">
            <v>27</v>
          </cell>
          <cell r="D1092" t="str">
            <v>TECNICO</v>
          </cell>
          <cell r="E1092" t="str">
            <v>UNIDAD DE MANTTO. Y SERVICIOS GENERALES</v>
          </cell>
          <cell r="F1092">
            <v>39434</v>
          </cell>
          <cell r="H1092">
            <v>30121</v>
          </cell>
          <cell r="I1092" t="str">
            <v>M</v>
          </cell>
          <cell r="J1092" t="str">
            <v>3852421</v>
          </cell>
          <cell r="K1092">
            <v>700</v>
          </cell>
        </row>
        <row r="1093">
          <cell r="A1093" t="str">
            <v>80364685</v>
          </cell>
          <cell r="B1093" t="str">
            <v>LLANOS GOMEZ MIGUEL ANGEL</v>
          </cell>
          <cell r="C1093" t="str">
            <v>27</v>
          </cell>
          <cell r="D1093" t="str">
            <v>TECNICO</v>
          </cell>
          <cell r="E1093" t="str">
            <v>UNIDAD DE MANTTO. Y SERVICIOS GENERALES</v>
          </cell>
          <cell r="F1093">
            <v>39434</v>
          </cell>
          <cell r="H1093">
            <v>28476</v>
          </cell>
          <cell r="I1093" t="str">
            <v>M</v>
          </cell>
          <cell r="J1093" t="str">
            <v>4391830</v>
          </cell>
          <cell r="K1093">
            <v>700</v>
          </cell>
        </row>
        <row r="1094">
          <cell r="A1094" t="str">
            <v>41000974</v>
          </cell>
          <cell r="B1094" t="str">
            <v>LOPEZ LEIVA MELVI LIZ</v>
          </cell>
          <cell r="C1094" t="str">
            <v>15</v>
          </cell>
          <cell r="D1094" t="str">
            <v>ENFERMERA</v>
          </cell>
          <cell r="E1094" t="str">
            <v>DEPARTAMENTO DE ENFERMERIA-ENFERMERAS</v>
          </cell>
          <cell r="F1094">
            <v>39426</v>
          </cell>
          <cell r="H1094">
            <v>29768</v>
          </cell>
          <cell r="I1094" t="str">
            <v>F</v>
          </cell>
          <cell r="J1094" t="str">
            <v>3562567</v>
          </cell>
          <cell r="K1094">
            <v>1000</v>
          </cell>
        </row>
        <row r="1095">
          <cell r="A1095" t="str">
            <v>40361542</v>
          </cell>
          <cell r="B1095" t="str">
            <v>BLANCO ÑAUPARI CARMEN ROXANA</v>
          </cell>
          <cell r="C1095" t="str">
            <v>15</v>
          </cell>
          <cell r="D1095" t="str">
            <v>ENFERMERA</v>
          </cell>
          <cell r="E1095" t="str">
            <v>DEPARTAMENTO DE ENFERMERIA-ENFERMERAS</v>
          </cell>
          <cell r="F1095">
            <v>39426</v>
          </cell>
          <cell r="H1095">
            <v>29186</v>
          </cell>
          <cell r="I1095" t="str">
            <v>F</v>
          </cell>
          <cell r="J1095" t="str">
            <v>3274675</v>
          </cell>
          <cell r="K1095">
            <v>1000</v>
          </cell>
        </row>
        <row r="1096">
          <cell r="A1096" t="str">
            <v>07637304</v>
          </cell>
          <cell r="B1096" t="str">
            <v>LA TORRE FERNANDEZ GABRIELA</v>
          </cell>
          <cell r="C1096" t="str">
            <v>15</v>
          </cell>
          <cell r="D1096" t="str">
            <v>ENFERMERA</v>
          </cell>
          <cell r="E1096" t="str">
            <v>DEPARTAMENTO DE PEDIATRIA</v>
          </cell>
          <cell r="F1096">
            <v>39417</v>
          </cell>
          <cell r="G1096">
            <v>39478</v>
          </cell>
          <cell r="H1096">
            <v>28596</v>
          </cell>
          <cell r="I1096" t="str">
            <v>F</v>
          </cell>
          <cell r="J1096" t="str">
            <v>4226323</v>
          </cell>
          <cell r="K1096">
            <v>2200</v>
          </cell>
        </row>
        <row r="1097">
          <cell r="A1097" t="str">
            <v>09181892</v>
          </cell>
          <cell r="B1097" t="str">
            <v>ROJAS CASTRO YOLANDA ASUNCION</v>
          </cell>
          <cell r="C1097" t="str">
            <v>56</v>
          </cell>
          <cell r="D1097" t="str">
            <v>TRABAJADO SOCIAL</v>
          </cell>
          <cell r="E1097" t="str">
            <v>DEPARTAMENTO DE SERVICIO SOCIAL</v>
          </cell>
          <cell r="F1097">
            <v>39422</v>
          </cell>
          <cell r="H1097">
            <v>39422</v>
          </cell>
          <cell r="I1097" t="str">
            <v>F</v>
          </cell>
          <cell r="J1097" t="str">
            <v>4745849</v>
          </cell>
          <cell r="K1097">
            <v>1000</v>
          </cell>
        </row>
        <row r="1098">
          <cell r="A1098" t="str">
            <v>43515021</v>
          </cell>
          <cell r="B1098" t="str">
            <v>LLANOS FERNANDEZ WILDER</v>
          </cell>
          <cell r="C1098" t="str">
            <v>27</v>
          </cell>
          <cell r="D1098" t="str">
            <v>TECNICO</v>
          </cell>
          <cell r="E1098" t="str">
            <v>DEPARTAMENTO DE FARMACIA</v>
          </cell>
          <cell r="F1098">
            <v>39431</v>
          </cell>
          <cell r="H1098">
            <v>31465</v>
          </cell>
          <cell r="I1098" t="str">
            <v>M</v>
          </cell>
          <cell r="J1098" t="str">
            <v>4590092</v>
          </cell>
          <cell r="K1098">
            <v>700</v>
          </cell>
        </row>
        <row r="1099">
          <cell r="A1099" t="str">
            <v>10051744</v>
          </cell>
          <cell r="B1099" t="str">
            <v>ALLCCA PERALTA NELLY DAISY</v>
          </cell>
          <cell r="C1099" t="str">
            <v>27</v>
          </cell>
          <cell r="D1099" t="str">
            <v>TECNICO</v>
          </cell>
          <cell r="E1099" t="str">
            <v>DEPARTAMENTO DE LABORATORIO CLINICO</v>
          </cell>
          <cell r="F1099">
            <v>39429</v>
          </cell>
          <cell r="H1099">
            <v>27092</v>
          </cell>
          <cell r="I1099" t="str">
            <v>F</v>
          </cell>
          <cell r="J1099" t="str">
            <v>3630483</v>
          </cell>
          <cell r="K1099">
            <v>700</v>
          </cell>
        </row>
        <row r="1100">
          <cell r="A1100" t="str">
            <v>41109457</v>
          </cell>
          <cell r="B1100" t="str">
            <v>MEDINA JAUREGUI MIGUEL ANGEL</v>
          </cell>
          <cell r="C1100" t="str">
            <v>27</v>
          </cell>
          <cell r="D1100" t="str">
            <v>TECNICO</v>
          </cell>
          <cell r="E1100" t="str">
            <v>DEPARTAMENTO DE LABORATORIO CLINICO</v>
          </cell>
          <cell r="F1100">
            <v>39430</v>
          </cell>
          <cell r="H1100">
            <v>29876</v>
          </cell>
          <cell r="I1100" t="str">
            <v>M</v>
          </cell>
          <cell r="J1100" t="str">
            <v>4942804</v>
          </cell>
          <cell r="K1100">
            <v>700</v>
          </cell>
        </row>
        <row r="1101">
          <cell r="A1101" t="str">
            <v>40103000</v>
          </cell>
          <cell r="B1101" t="str">
            <v>ZEVALLOS ARIAS GABY YESSENIA</v>
          </cell>
          <cell r="C1101" t="str">
            <v>15</v>
          </cell>
          <cell r="D1101" t="str">
            <v>ENFERMERA</v>
          </cell>
          <cell r="E1101" t="str">
            <v>DEPARTAMENTO DE ENFERMERIA-ENFERMERAS</v>
          </cell>
          <cell r="F1101">
            <v>39417</v>
          </cell>
          <cell r="H1101">
            <v>28835</v>
          </cell>
          <cell r="I1101" t="str">
            <v>F</v>
          </cell>
          <cell r="J1101" t="str">
            <v>3582248</v>
          </cell>
          <cell r="K1101">
            <v>1000</v>
          </cell>
        </row>
        <row r="1102">
          <cell r="A1102" t="str">
            <v>41430849</v>
          </cell>
          <cell r="B1102" t="str">
            <v>TAQUIRE BARBOZA VERONICA LOURDES</v>
          </cell>
          <cell r="C1102" t="str">
            <v>15</v>
          </cell>
          <cell r="D1102" t="str">
            <v>ENFERMERA</v>
          </cell>
          <cell r="E1102" t="str">
            <v>DEPARTAMENTO DE ENFERMERIA-ENFERMERAS</v>
          </cell>
          <cell r="F1102">
            <v>39430</v>
          </cell>
          <cell r="H1102">
            <v>30106</v>
          </cell>
          <cell r="I1102" t="str">
            <v>F</v>
          </cell>
          <cell r="J1102" t="str">
            <v>5682494</v>
          </cell>
          <cell r="K1102">
            <v>1000</v>
          </cell>
        </row>
        <row r="1103">
          <cell r="A1103" t="str">
            <v>43166307</v>
          </cell>
          <cell r="B1103" t="str">
            <v>HONOR LUYO ROXANA</v>
          </cell>
          <cell r="C1103" t="str">
            <v>30</v>
          </cell>
          <cell r="D1103" t="str">
            <v>TECNICO EN ENFERMERIA</v>
          </cell>
          <cell r="E1103" t="str">
            <v>DEPARTAMENTO DE ENFERMERIA-PERSONAL TECNICO</v>
          </cell>
          <cell r="F1103">
            <v>39417</v>
          </cell>
          <cell r="H1103">
            <v>31233</v>
          </cell>
          <cell r="I1103" t="str">
            <v>F</v>
          </cell>
          <cell r="J1103" t="str">
            <v>4435013</v>
          </cell>
          <cell r="K1103">
            <v>700</v>
          </cell>
        </row>
        <row r="1104">
          <cell r="A1104" t="str">
            <v>41850494</v>
          </cell>
          <cell r="B1104" t="str">
            <v>REYES PARIONA LUCIO SIMILIANO</v>
          </cell>
          <cell r="C1104" t="str">
            <v>30</v>
          </cell>
          <cell r="D1104" t="str">
            <v>TECNICO EN ENFERMERIA</v>
          </cell>
          <cell r="E1104" t="str">
            <v>DEPARTAMENTO DE ENFERMERIA-PERSONAL TECNICO</v>
          </cell>
          <cell r="F1104">
            <v>39436</v>
          </cell>
          <cell r="H1104">
            <v>30517</v>
          </cell>
          <cell r="I1104" t="str">
            <v>M</v>
          </cell>
          <cell r="K1104">
            <v>700</v>
          </cell>
        </row>
        <row r="1105">
          <cell r="A1105" t="str">
            <v>10668620</v>
          </cell>
          <cell r="B1105" t="str">
            <v>PAJUELO CHAVEZ MIGUEL ANGEL ESAUL</v>
          </cell>
          <cell r="C1105" t="str">
            <v>29</v>
          </cell>
          <cell r="D1105" t="str">
            <v>ADMINISTRATIVO</v>
          </cell>
          <cell r="E1105" t="str">
            <v>OFICINA DE EPIDEMIOLOGIA Y SALUD AMBIENTAL</v>
          </cell>
          <cell r="F1105">
            <v>39417</v>
          </cell>
          <cell r="H1105">
            <v>28445</v>
          </cell>
          <cell r="I1105" t="str">
            <v>M</v>
          </cell>
          <cell r="J1105" t="str">
            <v>4587153</v>
          </cell>
          <cell r="K1105">
            <v>1300</v>
          </cell>
        </row>
        <row r="1106">
          <cell r="A1106" t="str">
            <v>25718856</v>
          </cell>
          <cell r="B1106" t="str">
            <v>HUAQUIPACO ALIAGA GIOVANNA CREY</v>
          </cell>
          <cell r="C1106" t="str">
            <v>13</v>
          </cell>
          <cell r="D1106" t="str">
            <v>FARMACEUTICO</v>
          </cell>
          <cell r="E1106" t="str">
            <v>DEPARTAMENTO DE FARMACIA</v>
          </cell>
          <cell r="F1106">
            <v>39417</v>
          </cell>
          <cell r="H1106">
            <v>26547</v>
          </cell>
          <cell r="I1106" t="str">
            <v>F</v>
          </cell>
          <cell r="K1106">
            <v>1150</v>
          </cell>
        </row>
        <row r="1107">
          <cell r="A1107" t="str">
            <v>40268203</v>
          </cell>
          <cell r="B1107" t="str">
            <v>VIVAR CACERES LUDWIN</v>
          </cell>
          <cell r="C1107" t="str">
            <v>13</v>
          </cell>
          <cell r="D1107" t="str">
            <v>FARMACEUTICO</v>
          </cell>
          <cell r="E1107" t="str">
            <v>DEPARTAMENTO DE FARMACIA</v>
          </cell>
          <cell r="F1107">
            <v>39417</v>
          </cell>
          <cell r="H1107">
            <v>29090</v>
          </cell>
          <cell r="I1107" t="str">
            <v>F</v>
          </cell>
          <cell r="J1107" t="str">
            <v>5742189</v>
          </cell>
          <cell r="K1107">
            <v>1150</v>
          </cell>
        </row>
        <row r="1108">
          <cell r="A1108" t="str">
            <v>40157704</v>
          </cell>
          <cell r="B1108" t="str">
            <v>GOMEZ BALBIN ZHULMA MELISA</v>
          </cell>
          <cell r="C1108" t="str">
            <v>27</v>
          </cell>
          <cell r="D1108" t="str">
            <v>TECNICO</v>
          </cell>
          <cell r="E1108" t="str">
            <v>DEPARTAMENTO DE FARMACIA</v>
          </cell>
          <cell r="F1108">
            <v>39417</v>
          </cell>
          <cell r="H1108">
            <v>28949</v>
          </cell>
          <cell r="I1108" t="str">
            <v>F</v>
          </cell>
          <cell r="J1108" t="str">
            <v>3741132</v>
          </cell>
          <cell r="K1108">
            <v>700</v>
          </cell>
        </row>
        <row r="1109">
          <cell r="A1109" t="str">
            <v>40972388</v>
          </cell>
          <cell r="B1109" t="str">
            <v>BENITES RAMOS MARCO ANTONIO</v>
          </cell>
          <cell r="C1109" t="str">
            <v>15</v>
          </cell>
          <cell r="D1109" t="str">
            <v>ENFERMERA</v>
          </cell>
          <cell r="E1109" t="str">
            <v>DEPARTAMENTO DE ENFERMERIA-PERSONAL TECNICO</v>
          </cell>
          <cell r="F1109">
            <v>39423</v>
          </cell>
          <cell r="H1109">
            <v>29813</v>
          </cell>
          <cell r="I1109" t="str">
            <v>M</v>
          </cell>
          <cell r="J1109" t="str">
            <v>3510829</v>
          </cell>
          <cell r="K1109">
            <v>1000</v>
          </cell>
        </row>
        <row r="1110">
          <cell r="A1110" t="str">
            <v>40826821</v>
          </cell>
          <cell r="B1110" t="str">
            <v>ESCUDERO SIANCA LILIANA CRISTINA</v>
          </cell>
          <cell r="C1110" t="str">
            <v>15</v>
          </cell>
          <cell r="D1110" t="str">
            <v>ENFERMERA</v>
          </cell>
          <cell r="E1110" t="str">
            <v>DEPARTAMENTO DE ENFERMERIA-ENFERMERAS</v>
          </cell>
          <cell r="F1110">
            <v>39417</v>
          </cell>
          <cell r="H1110">
            <v>29653</v>
          </cell>
          <cell r="I1110" t="str">
            <v>F</v>
          </cell>
          <cell r="J1110" t="str">
            <v>5706838</v>
          </cell>
          <cell r="K1110">
            <v>1000</v>
          </cell>
        </row>
        <row r="1111">
          <cell r="A1111" t="str">
            <v>41386962</v>
          </cell>
          <cell r="B1111" t="str">
            <v>FLORES LLATA NADIEZHDA FIORELA</v>
          </cell>
          <cell r="C1111" t="str">
            <v>15</v>
          </cell>
          <cell r="D1111" t="str">
            <v>ENFERMERA</v>
          </cell>
          <cell r="E1111" t="str">
            <v>DEPARTAMENTO DE ENFERMERIA-ENFERMERAS</v>
          </cell>
          <cell r="F1111">
            <v>39417</v>
          </cell>
          <cell r="H1111">
            <v>30104</v>
          </cell>
          <cell r="I1111" t="str">
            <v>F</v>
          </cell>
          <cell r="J1111" t="str">
            <v>4729694</v>
          </cell>
          <cell r="K1111">
            <v>1000</v>
          </cell>
        </row>
        <row r="1112">
          <cell r="A1112" t="str">
            <v>42068102</v>
          </cell>
          <cell r="B1112" t="str">
            <v>APAZA MUÑOZ DORIS</v>
          </cell>
          <cell r="C1112" t="str">
            <v>15</v>
          </cell>
          <cell r="D1112" t="str">
            <v>ENFERMERA</v>
          </cell>
          <cell r="E1112" t="str">
            <v>DEPARTAMENTO DE ENFERMERIA-ENFERMERAS</v>
          </cell>
          <cell r="F1112">
            <v>39417</v>
          </cell>
          <cell r="H1112">
            <v>30554</v>
          </cell>
          <cell r="I1112" t="str">
            <v>F</v>
          </cell>
          <cell r="J1112" t="str">
            <v>4584777</v>
          </cell>
          <cell r="K1112">
            <v>1000</v>
          </cell>
        </row>
        <row r="1113">
          <cell r="A1113" t="str">
            <v>29616137</v>
          </cell>
          <cell r="B1113" t="str">
            <v>BOLAÑOS VARGAS JULIO CESAR</v>
          </cell>
          <cell r="C1113" t="str">
            <v>10</v>
          </cell>
          <cell r="D1113" t="str">
            <v>MEDICO</v>
          </cell>
          <cell r="E1113" t="str">
            <v>UNIDAD DE EMERGENCIA</v>
          </cell>
          <cell r="F1113">
            <v>39428</v>
          </cell>
          <cell r="H1113">
            <v>26932</v>
          </cell>
          <cell r="I1113" t="str">
            <v>M</v>
          </cell>
          <cell r="J1113" t="str">
            <v>5784874</v>
          </cell>
          <cell r="K1113">
            <v>2200</v>
          </cell>
        </row>
        <row r="1114">
          <cell r="A1114" t="str">
            <v>40874186</v>
          </cell>
          <cell r="B1114" t="str">
            <v>RAMIREZ BRICEÑO VANESSA ROSENDA</v>
          </cell>
          <cell r="C1114" t="str">
            <v>15</v>
          </cell>
          <cell r="D1114" t="str">
            <v>ENFERMERA</v>
          </cell>
          <cell r="E1114" t="str">
            <v>DEPARTAMENTO DE ENFERMERIA-ENFERMERAS</v>
          </cell>
          <cell r="F1114">
            <v>39417</v>
          </cell>
          <cell r="G1114">
            <v>39447</v>
          </cell>
          <cell r="H1114">
            <v>29686</v>
          </cell>
          <cell r="I1114" t="str">
            <v>F</v>
          </cell>
          <cell r="J1114" t="str">
            <v>7960534</v>
          </cell>
          <cell r="K1114">
            <v>1000</v>
          </cell>
        </row>
        <row r="1115">
          <cell r="A1115" t="str">
            <v>41688904</v>
          </cell>
          <cell r="B1115" t="str">
            <v>DURAN QUISPE CARMEN LISSET</v>
          </cell>
          <cell r="C1115" t="str">
            <v>30</v>
          </cell>
          <cell r="D1115" t="str">
            <v>TECNICO EN ENFERMERIA</v>
          </cell>
          <cell r="E1115" t="str">
            <v>DEPARTAMENTO DE ENFERMERIA-PERSONAL TECNICO</v>
          </cell>
          <cell r="F1115">
            <v>39434</v>
          </cell>
          <cell r="H1115">
            <v>30390</v>
          </cell>
          <cell r="I1115" t="str">
            <v>F</v>
          </cell>
          <cell r="J1115" t="str">
            <v>3920995</v>
          </cell>
          <cell r="K1115">
            <v>700</v>
          </cell>
        </row>
        <row r="1116">
          <cell r="A1116" t="str">
            <v>21001357</v>
          </cell>
          <cell r="B1116" t="str">
            <v>HUARI PASTRANA ROBERTO WILFREDO</v>
          </cell>
          <cell r="C1116" t="str">
            <v>10</v>
          </cell>
          <cell r="D1116" t="str">
            <v>MEDICO</v>
          </cell>
          <cell r="E1116" t="str">
            <v>UNIDAD DE EMERGENCIA</v>
          </cell>
          <cell r="F1116">
            <v>39417</v>
          </cell>
          <cell r="H1116">
            <v>26242</v>
          </cell>
          <cell r="I1116" t="str">
            <v>M</v>
          </cell>
          <cell r="K1116">
            <v>2200</v>
          </cell>
        </row>
        <row r="1117">
          <cell r="A1117" t="str">
            <v>40736278</v>
          </cell>
          <cell r="B1117" t="str">
            <v>SANCHEZ BAUTISTA PATRICIA ANGELICA</v>
          </cell>
          <cell r="C1117" t="str">
            <v>15</v>
          </cell>
          <cell r="D1117" t="str">
            <v>ENFERMERA</v>
          </cell>
          <cell r="E1117" t="str">
            <v>DEPARTAMENTO DE ENFERMERIA-ENFERMERAS</v>
          </cell>
          <cell r="F1117">
            <v>39426</v>
          </cell>
          <cell r="G1117">
            <v>39447</v>
          </cell>
          <cell r="H1117">
            <v>29493</v>
          </cell>
          <cell r="I1117" t="str">
            <v>F</v>
          </cell>
          <cell r="J1117" t="str">
            <v>5663195</v>
          </cell>
          <cell r="K1117">
            <v>1000</v>
          </cell>
        </row>
        <row r="1118">
          <cell r="A1118" t="str">
            <v>22521841</v>
          </cell>
          <cell r="B1118" t="str">
            <v>RAMON CHIRRE MARITZA SERAFINA</v>
          </cell>
          <cell r="C1118" t="str">
            <v>15</v>
          </cell>
          <cell r="D1118" t="str">
            <v>ENFERMERA</v>
          </cell>
          <cell r="E1118" t="str">
            <v>DEPARTAMENTO DE ENFERMERIA-ENFERMERAS</v>
          </cell>
          <cell r="F1118">
            <v>39485</v>
          </cell>
          <cell r="H1118">
            <v>28530</v>
          </cell>
          <cell r="I1118" t="str">
            <v>F</v>
          </cell>
          <cell r="J1118" t="str">
            <v>3892503</v>
          </cell>
          <cell r="K1118">
            <v>1000</v>
          </cell>
        </row>
        <row r="1119">
          <cell r="A1119" t="str">
            <v>40949713</v>
          </cell>
          <cell r="B1119" t="str">
            <v>CERDAN GAVIDIA IRENE PAOLA</v>
          </cell>
          <cell r="C1119" t="str">
            <v>15</v>
          </cell>
          <cell r="D1119" t="str">
            <v>ENFERMERA</v>
          </cell>
          <cell r="E1119" t="str">
            <v>DEPARTAMENTO DE ENFERMERIA-ENFERMERAS</v>
          </cell>
          <cell r="F1119">
            <v>39484</v>
          </cell>
          <cell r="H1119">
            <v>29625</v>
          </cell>
          <cell r="I1119" t="str">
            <v>F</v>
          </cell>
          <cell r="J1119" t="str">
            <v>5615254</v>
          </cell>
          <cell r="K1119">
            <v>1000</v>
          </cell>
        </row>
        <row r="1120">
          <cell r="A1120" t="str">
            <v>42159702</v>
          </cell>
          <cell r="B1120" t="str">
            <v>AREVALO LOZANO KATTY ANITA</v>
          </cell>
          <cell r="C1120" t="str">
            <v>15</v>
          </cell>
          <cell r="D1120" t="str">
            <v>ENFERMERA</v>
          </cell>
          <cell r="E1120" t="str">
            <v>DEPARTAMENTO DE ENFERMERIA-ENFERMERAS</v>
          </cell>
          <cell r="F1120">
            <v>39483</v>
          </cell>
          <cell r="H1120">
            <v>30641</v>
          </cell>
          <cell r="I1120" t="str">
            <v>F</v>
          </cell>
          <cell r="J1120" t="str">
            <v>5245498</v>
          </cell>
          <cell r="K1120">
            <v>1000</v>
          </cell>
        </row>
        <row r="1121">
          <cell r="A1121" t="str">
            <v>41115886</v>
          </cell>
          <cell r="B1121" t="str">
            <v>ÑIQUEN ESCUDERO EVELYN SOLEDAD</v>
          </cell>
          <cell r="C1121" t="str">
            <v>15</v>
          </cell>
          <cell r="D1121" t="str">
            <v>ENFERMERA</v>
          </cell>
          <cell r="E1121" t="str">
            <v>DEPARTAMENTO DE ENFERMERIA-ENFERMERAS</v>
          </cell>
          <cell r="F1121">
            <v>39483</v>
          </cell>
          <cell r="H1121">
            <v>29823</v>
          </cell>
          <cell r="I1121" t="str">
            <v>F</v>
          </cell>
          <cell r="J1121" t="str">
            <v>3820619</v>
          </cell>
          <cell r="K1121">
            <v>1000</v>
          </cell>
        </row>
        <row r="1122">
          <cell r="A1122" t="str">
            <v>02445324</v>
          </cell>
          <cell r="B1122" t="str">
            <v>RAMOS MASCO JUDITH</v>
          </cell>
          <cell r="C1122" t="str">
            <v>15</v>
          </cell>
          <cell r="D1122" t="str">
            <v>ENFERMERA</v>
          </cell>
          <cell r="E1122" t="str">
            <v>DEPARTAMENTO DE ENFERMERIA-ENFERMERAS</v>
          </cell>
          <cell r="F1122">
            <v>39483</v>
          </cell>
          <cell r="H1122">
            <v>27860</v>
          </cell>
          <cell r="I1122" t="str">
            <v>F</v>
          </cell>
          <cell r="J1122" t="str">
            <v>4517213</v>
          </cell>
          <cell r="K1122">
            <v>1000</v>
          </cell>
        </row>
        <row r="1123">
          <cell r="A1123" t="str">
            <v>23272717</v>
          </cell>
          <cell r="B1123" t="str">
            <v>HERMOSA ALTEZ MARTHA ELENA</v>
          </cell>
          <cell r="C1123" t="str">
            <v>15</v>
          </cell>
          <cell r="D1123" t="str">
            <v>ENFERMERA</v>
          </cell>
          <cell r="E1123" t="str">
            <v>DEPARTAMENTO DE ENFERMERIA-ENFERMERAS</v>
          </cell>
          <cell r="F1123">
            <v>39476</v>
          </cell>
          <cell r="H1123">
            <v>28606</v>
          </cell>
          <cell r="I1123" t="str">
            <v>F</v>
          </cell>
          <cell r="K1123">
            <v>1000</v>
          </cell>
        </row>
        <row r="1124">
          <cell r="A1124" t="str">
            <v>10684128</v>
          </cell>
          <cell r="B1124" t="str">
            <v>SANTOS DOLORIER YOVANA JULIA</v>
          </cell>
          <cell r="C1124" t="str">
            <v>15</v>
          </cell>
          <cell r="D1124" t="str">
            <v>ENFERMERA</v>
          </cell>
          <cell r="E1124" t="str">
            <v>DEPARTAMENTO DE ENFERMERIA-ENFERMERAS</v>
          </cell>
          <cell r="F1124">
            <v>39451</v>
          </cell>
          <cell r="H1124">
            <v>28310</v>
          </cell>
          <cell r="I1124" t="str">
            <v>F</v>
          </cell>
          <cell r="J1124" t="str">
            <v>5214105</v>
          </cell>
          <cell r="K1124">
            <v>1000</v>
          </cell>
        </row>
        <row r="1125">
          <cell r="A1125" t="str">
            <v>40943956</v>
          </cell>
          <cell r="B1125" t="str">
            <v>SOTELO ROJAS TANIA GIANNINA</v>
          </cell>
          <cell r="C1125" t="str">
            <v>15</v>
          </cell>
          <cell r="D1125" t="str">
            <v>ENFERMERA</v>
          </cell>
          <cell r="E1125" t="str">
            <v>DEPARTAMENTO DE ENFERMERIA-ENFERMERAS</v>
          </cell>
          <cell r="F1125">
            <v>39472</v>
          </cell>
          <cell r="H1125">
            <v>29794</v>
          </cell>
          <cell r="I1125" t="str">
            <v>F</v>
          </cell>
          <cell r="J1125" t="str">
            <v>3561102</v>
          </cell>
          <cell r="K1125">
            <v>1000</v>
          </cell>
        </row>
        <row r="1126">
          <cell r="A1126" t="str">
            <v>10583009</v>
          </cell>
          <cell r="B1126" t="str">
            <v>SILVESTRE HUERTAS ANGELICA ANTONIETA</v>
          </cell>
          <cell r="C1126" t="str">
            <v>15</v>
          </cell>
          <cell r="D1126" t="str">
            <v>ENFERMERA</v>
          </cell>
          <cell r="E1126" t="str">
            <v>DEPARTAMENTO DE ENFERMERIA-ENFERMERAS</v>
          </cell>
          <cell r="F1126">
            <v>39449</v>
          </cell>
          <cell r="H1126">
            <v>26444</v>
          </cell>
          <cell r="I1126" t="str">
            <v>F</v>
          </cell>
          <cell r="J1126" t="str">
            <v>4599477</v>
          </cell>
          <cell r="K1126">
            <v>1000</v>
          </cell>
        </row>
        <row r="1127">
          <cell r="A1127" t="str">
            <v>40527540</v>
          </cell>
          <cell r="B1127" t="str">
            <v>MARCOS DAGA ISELA</v>
          </cell>
          <cell r="C1127" t="str">
            <v>15</v>
          </cell>
          <cell r="D1127" t="str">
            <v>ENFERMERA</v>
          </cell>
          <cell r="E1127" t="str">
            <v>DEPARTAMENTO DE ENFERMERIA-ENFERMERAS</v>
          </cell>
          <cell r="F1127">
            <v>39449</v>
          </cell>
          <cell r="H1127">
            <v>29253</v>
          </cell>
          <cell r="I1127" t="str">
            <v>F</v>
          </cell>
          <cell r="J1127" t="str">
            <v>2866576</v>
          </cell>
          <cell r="K1127">
            <v>1000</v>
          </cell>
        </row>
        <row r="1128">
          <cell r="A1128" t="str">
            <v>40969895</v>
          </cell>
          <cell r="B1128" t="str">
            <v>LOZANO MILLAN LIZETH LESLIE</v>
          </cell>
          <cell r="C1128" t="str">
            <v>15</v>
          </cell>
          <cell r="D1128" t="str">
            <v>ENFERMERA</v>
          </cell>
          <cell r="E1128" t="str">
            <v>DEPARTAMENTO DE ENFERMERIA-ENFERMERAS</v>
          </cell>
          <cell r="F1128">
            <v>39456</v>
          </cell>
          <cell r="H1128">
            <v>29303</v>
          </cell>
          <cell r="I1128" t="str">
            <v>F</v>
          </cell>
          <cell r="J1128" t="str">
            <v>9669083</v>
          </cell>
          <cell r="K1128">
            <v>1000</v>
          </cell>
        </row>
        <row r="1129">
          <cell r="A1129" t="str">
            <v>40381632</v>
          </cell>
          <cell r="B1129" t="str">
            <v>CHAMBI CONGA HERMELINDA</v>
          </cell>
          <cell r="C1129" t="str">
            <v>15</v>
          </cell>
          <cell r="D1129" t="str">
            <v>ENFERMERA</v>
          </cell>
          <cell r="E1129" t="str">
            <v>DEPARTAMENTO DE ENFERMERIA-ENFERMERAS</v>
          </cell>
          <cell r="F1129">
            <v>39456</v>
          </cell>
          <cell r="H1129">
            <v>28893</v>
          </cell>
          <cell r="I1129" t="str">
            <v>F</v>
          </cell>
          <cell r="K1129">
            <v>1000</v>
          </cell>
        </row>
        <row r="1130">
          <cell r="A1130" t="str">
            <v>10430050</v>
          </cell>
          <cell r="B1130" t="str">
            <v>CHAMBERS OLAYA GRICELDA</v>
          </cell>
          <cell r="C1130" t="str">
            <v>36</v>
          </cell>
          <cell r="D1130" t="str">
            <v>TECNICO ADMINISTRATIVO</v>
          </cell>
          <cell r="E1130" t="str">
            <v>DIRECCION DE ECONOMIA</v>
          </cell>
          <cell r="F1130">
            <v>39448</v>
          </cell>
          <cell r="H1130">
            <v>26218</v>
          </cell>
          <cell r="I1130" t="str">
            <v>F</v>
          </cell>
          <cell r="J1130" t="str">
            <v>3881508</v>
          </cell>
          <cell r="K1130">
            <v>750</v>
          </cell>
        </row>
        <row r="1131">
          <cell r="A1131" t="str">
            <v>42511418</v>
          </cell>
          <cell r="B1131" t="str">
            <v>MAIHUIRE CAURINO EUSEBIO CHARLES</v>
          </cell>
          <cell r="C1131" t="str">
            <v>30</v>
          </cell>
          <cell r="D1131" t="str">
            <v>TECNICO EN ENFERMERIA</v>
          </cell>
          <cell r="E1131" t="str">
            <v>DEPARTAMENTO DE ENFERMERIA-ENFERMERAS</v>
          </cell>
          <cell r="F1131">
            <v>39468</v>
          </cell>
          <cell r="H1131">
            <v>30884</v>
          </cell>
          <cell r="I1131" t="str">
            <v>M</v>
          </cell>
          <cell r="J1131" t="str">
            <v>4201411</v>
          </cell>
          <cell r="K1131">
            <v>700</v>
          </cell>
        </row>
        <row r="1132">
          <cell r="A1132" t="str">
            <v>09564106</v>
          </cell>
          <cell r="B1132" t="str">
            <v>LAZARO IGNACIO EDGAR JONY</v>
          </cell>
          <cell r="C1132" t="str">
            <v>10</v>
          </cell>
          <cell r="D1132" t="str">
            <v>MEDICO</v>
          </cell>
          <cell r="E1132" t="str">
            <v>DEPARTAMENTO DE PEDIATRIA</v>
          </cell>
          <cell r="F1132">
            <v>39454</v>
          </cell>
          <cell r="G1132">
            <v>39478</v>
          </cell>
          <cell r="H1132">
            <v>25205</v>
          </cell>
          <cell r="I1132" t="str">
            <v>M</v>
          </cell>
          <cell r="K1132">
            <v>2200</v>
          </cell>
        </row>
        <row r="1133">
          <cell r="A1133" t="str">
            <v>21463132</v>
          </cell>
          <cell r="B1133" t="str">
            <v>MIRANDA CHOQUE EDWIN ALBINO</v>
          </cell>
          <cell r="C1133" t="str">
            <v>10</v>
          </cell>
          <cell r="D1133" t="str">
            <v>MEDICO</v>
          </cell>
          <cell r="E1133" t="str">
            <v>DEPARTAMENTO DE MEDICINA</v>
          </cell>
          <cell r="F1133">
            <v>39454</v>
          </cell>
          <cell r="H1133">
            <v>25145</v>
          </cell>
          <cell r="I1133" t="str">
            <v>M</v>
          </cell>
          <cell r="J1133" t="str">
            <v>6231485</v>
          </cell>
          <cell r="K1133">
            <v>2200</v>
          </cell>
        </row>
        <row r="1134">
          <cell r="A1134" t="str">
            <v>10418333</v>
          </cell>
          <cell r="B1134" t="str">
            <v>BONIFACIO MORALES DINA</v>
          </cell>
          <cell r="C1134" t="str">
            <v>10</v>
          </cell>
          <cell r="D1134" t="str">
            <v>MEDICO</v>
          </cell>
          <cell r="E1134" t="str">
            <v>DEPARTAMENTO DE CIRUGIA GENERAL</v>
          </cell>
          <cell r="F1134">
            <v>39455</v>
          </cell>
          <cell r="H1134">
            <v>26291</v>
          </cell>
          <cell r="I1134" t="str">
            <v>F</v>
          </cell>
          <cell r="J1134" t="str">
            <v>4780762</v>
          </cell>
          <cell r="K1134">
            <v>2200</v>
          </cell>
        </row>
        <row r="1135">
          <cell r="A1135" t="str">
            <v>41525492</v>
          </cell>
          <cell r="B1135" t="str">
            <v>QUISPE MARROQUIN GLADYS JANNET</v>
          </cell>
          <cell r="C1135" t="str">
            <v>50</v>
          </cell>
          <cell r="D1135" t="str">
            <v>TECNOLOGO MEDICO</v>
          </cell>
          <cell r="E1135" t="str">
            <v>DEPARTAMENTO DE LABORATORIO CLINICO</v>
          </cell>
          <cell r="F1135">
            <v>39448</v>
          </cell>
          <cell r="H1135">
            <v>30224</v>
          </cell>
          <cell r="I1135" t="str">
            <v>F</v>
          </cell>
          <cell r="J1135" t="str">
            <v>3515664</v>
          </cell>
          <cell r="K1135">
            <v>1000</v>
          </cell>
        </row>
        <row r="1136">
          <cell r="A1136" t="str">
            <v>40605765</v>
          </cell>
          <cell r="B1136" t="str">
            <v>TORRES MASGO KARLA MARIELA</v>
          </cell>
          <cell r="C1136" t="str">
            <v>50</v>
          </cell>
          <cell r="D1136" t="str">
            <v>TECNOLOGO MEDICO</v>
          </cell>
          <cell r="E1136" t="str">
            <v>UNIDAD DE MEDICINA FISICA REHABILITACION</v>
          </cell>
          <cell r="F1136">
            <v>39448</v>
          </cell>
          <cell r="H1136">
            <v>29387</v>
          </cell>
          <cell r="I1136" t="str">
            <v>F</v>
          </cell>
          <cell r="J1136" t="str">
            <v>4832154</v>
          </cell>
          <cell r="K1136">
            <v>1000</v>
          </cell>
        </row>
        <row r="1137">
          <cell r="A1137" t="str">
            <v>10259882</v>
          </cell>
          <cell r="B1137" t="str">
            <v>GARCIA CORREA RUBI INES</v>
          </cell>
          <cell r="C1137" t="str">
            <v>15</v>
          </cell>
          <cell r="D1137" t="str">
            <v>ENFERMERA</v>
          </cell>
          <cell r="E1137" t="str">
            <v>DEPARTAMENTO DE ENFERMERIA-ENFERMERAS</v>
          </cell>
          <cell r="F1137">
            <v>39455</v>
          </cell>
          <cell r="H1137">
            <v>28001</v>
          </cell>
          <cell r="I1137" t="str">
            <v>F</v>
          </cell>
          <cell r="J1137" t="str">
            <v>2471602</v>
          </cell>
          <cell r="K1137">
            <v>1000</v>
          </cell>
        </row>
        <row r="1138">
          <cell r="A1138" t="str">
            <v>40878733</v>
          </cell>
          <cell r="B1138" t="str">
            <v>ALBERTO ALEJOS ENA MARTHA</v>
          </cell>
          <cell r="C1138" t="str">
            <v>15</v>
          </cell>
          <cell r="D1138" t="str">
            <v>ENFERMERA</v>
          </cell>
          <cell r="E1138" t="str">
            <v>DEPARTAMENTO DE ENFERMERIA-ENFERMERAS</v>
          </cell>
          <cell r="F1138">
            <v>39464</v>
          </cell>
          <cell r="H1138">
            <v>29691</v>
          </cell>
          <cell r="I1138" t="str">
            <v>F</v>
          </cell>
          <cell r="J1138" t="str">
            <v>5495586</v>
          </cell>
          <cell r="K1138">
            <v>1000</v>
          </cell>
        </row>
        <row r="1139">
          <cell r="A1139" t="str">
            <v>25764432</v>
          </cell>
          <cell r="B1139" t="str">
            <v>HUANCAPAZA APAZA OFELIA</v>
          </cell>
          <cell r="C1139" t="str">
            <v>15</v>
          </cell>
          <cell r="D1139" t="str">
            <v>ENFERMERA</v>
          </cell>
          <cell r="E1139" t="str">
            <v>DEPARTAMENTO DE ENFERMERIA-ENFERMERAS</v>
          </cell>
          <cell r="F1139">
            <v>39468</v>
          </cell>
          <cell r="H1139">
            <v>27191</v>
          </cell>
          <cell r="I1139" t="str">
            <v>F</v>
          </cell>
          <cell r="J1139" t="str">
            <v>4657610</v>
          </cell>
          <cell r="K1139">
            <v>1000</v>
          </cell>
        </row>
        <row r="1140">
          <cell r="A1140" t="str">
            <v>10674171</v>
          </cell>
          <cell r="B1140" t="str">
            <v>OROSCO OJEDA ERIKA ROCIO</v>
          </cell>
          <cell r="C1140" t="str">
            <v>15</v>
          </cell>
          <cell r="D1140" t="str">
            <v>ENFERMERA</v>
          </cell>
          <cell r="E1140" t="str">
            <v>DEPARTAMENTO DE ENFERMERIA-ENFERMERAS</v>
          </cell>
          <cell r="F1140">
            <v>39466</v>
          </cell>
          <cell r="H1140">
            <v>28614</v>
          </cell>
          <cell r="I1140" t="str">
            <v>F</v>
          </cell>
          <cell r="J1140" t="str">
            <v>4598361</v>
          </cell>
          <cell r="K1140">
            <v>1000</v>
          </cell>
        </row>
        <row r="1141">
          <cell r="A1141" t="str">
            <v>09658105</v>
          </cell>
          <cell r="B1141" t="str">
            <v>BOBADILLA MARCELO SILVIA GABRIELA</v>
          </cell>
          <cell r="C1141" t="str">
            <v>15</v>
          </cell>
          <cell r="D1141" t="str">
            <v>ENFERMERA</v>
          </cell>
          <cell r="E1141" t="str">
            <v>DEPARTAMENTO DE ENFERMERIA-ENFERMERAS</v>
          </cell>
          <cell r="F1141">
            <v>39464</v>
          </cell>
          <cell r="H1141">
            <v>26433</v>
          </cell>
          <cell r="I1141" t="str">
            <v>F</v>
          </cell>
          <cell r="J1141" t="str">
            <v>4585504</v>
          </cell>
          <cell r="K1141">
            <v>1000</v>
          </cell>
        </row>
        <row r="1142">
          <cell r="A1142" t="str">
            <v>10109098</v>
          </cell>
          <cell r="B1142" t="str">
            <v>MARTELL JAVIER FERNANDO WALTER</v>
          </cell>
          <cell r="C1142" t="str">
            <v>36</v>
          </cell>
          <cell r="D1142" t="str">
            <v>TECNICO ADMINISTRATIVO</v>
          </cell>
          <cell r="E1142" t="str">
            <v>DIRECCION DE ECONOMIA</v>
          </cell>
          <cell r="F1142">
            <v>39511</v>
          </cell>
          <cell r="H1142">
            <v>26801</v>
          </cell>
          <cell r="I1142" t="str">
            <v>M</v>
          </cell>
          <cell r="J1142" t="str">
            <v>4592328</v>
          </cell>
          <cell r="K1142">
            <v>700</v>
          </cell>
        </row>
        <row r="1143">
          <cell r="A1143" t="str">
            <v>21871795</v>
          </cell>
          <cell r="B1143" t="str">
            <v>HUAMAN CAMACHO MARIA JOSEFINA</v>
          </cell>
          <cell r="C1143" t="str">
            <v>15</v>
          </cell>
          <cell r="D1143" t="str">
            <v>ENFERMERA</v>
          </cell>
          <cell r="E1143" t="str">
            <v>DEPARTAMENTO DE ENFERMERIA-ENFERMERAS</v>
          </cell>
          <cell r="F1143">
            <v>39479</v>
          </cell>
          <cell r="H1143">
            <v>27518</v>
          </cell>
          <cell r="I1143" t="str">
            <v>F</v>
          </cell>
          <cell r="J1143" t="str">
            <v>3485819</v>
          </cell>
          <cell r="K1143">
            <v>1000</v>
          </cell>
        </row>
        <row r="1144">
          <cell r="A1144" t="str">
            <v>02422907</v>
          </cell>
          <cell r="B1144" t="str">
            <v>FIGUEROA MARTINEZ VICTOR</v>
          </cell>
          <cell r="C1144" t="str">
            <v>10</v>
          </cell>
          <cell r="D1144" t="str">
            <v>MEDICO</v>
          </cell>
          <cell r="E1144" t="str">
            <v>UNIDAD DE EMERGENCIA</v>
          </cell>
          <cell r="F1144">
            <v>39490</v>
          </cell>
          <cell r="H1144">
            <v>24858</v>
          </cell>
          <cell r="I1144" t="str">
            <v>M</v>
          </cell>
          <cell r="J1144" t="str">
            <v>3622903</v>
          </cell>
          <cell r="K1144">
            <v>2200</v>
          </cell>
        </row>
        <row r="1145">
          <cell r="A1145" t="str">
            <v>07470043</v>
          </cell>
          <cell r="B1145" t="str">
            <v>SHIMABUKURO MAEKI ROSA IRENE</v>
          </cell>
          <cell r="C1145" t="str">
            <v>10</v>
          </cell>
          <cell r="D1145" t="str">
            <v>MEDICO</v>
          </cell>
          <cell r="E1145" t="str">
            <v>DEPARTAMENTO DE MEDICINA</v>
          </cell>
          <cell r="F1145">
            <v>39483</v>
          </cell>
          <cell r="H1145">
            <v>25706</v>
          </cell>
          <cell r="I1145" t="str">
            <v>F</v>
          </cell>
          <cell r="J1145" t="str">
            <v>2737125</v>
          </cell>
          <cell r="K1145">
            <v>2200</v>
          </cell>
        </row>
        <row r="1146">
          <cell r="A1146" t="str">
            <v>09679313</v>
          </cell>
          <cell r="B1146" t="str">
            <v>SEGURA SIMON MIGUEL ANGEL</v>
          </cell>
          <cell r="C1146" t="str">
            <v>10</v>
          </cell>
          <cell r="D1146" t="str">
            <v>MEDICO</v>
          </cell>
          <cell r="E1146" t="str">
            <v>DEPARTAMENTO DE PEDIATRIA</v>
          </cell>
          <cell r="F1146">
            <v>39480</v>
          </cell>
          <cell r="H1146">
            <v>27159</v>
          </cell>
          <cell r="I1146" t="str">
            <v>M</v>
          </cell>
          <cell r="J1146" t="str">
            <v>3790516</v>
          </cell>
          <cell r="K1146">
            <v>2200</v>
          </cell>
        </row>
        <row r="1147">
          <cell r="A1147" t="str">
            <v>10257960</v>
          </cell>
          <cell r="B1147" t="str">
            <v>CARRION ZUÑIGA JUDITH</v>
          </cell>
          <cell r="C1147" t="str">
            <v>10</v>
          </cell>
          <cell r="D1147" t="str">
            <v>MEDICO</v>
          </cell>
          <cell r="E1147" t="str">
            <v>OFICINA DE SEGUROS</v>
          </cell>
          <cell r="F1147">
            <v>39482</v>
          </cell>
          <cell r="H1147">
            <v>22367</v>
          </cell>
          <cell r="I1147" t="str">
            <v>F</v>
          </cell>
          <cell r="J1147" t="str">
            <v>3492903</v>
          </cell>
          <cell r="K1147">
            <v>2200</v>
          </cell>
        </row>
        <row r="1148">
          <cell r="A1148" t="str">
            <v>41601995</v>
          </cell>
          <cell r="B1148" t="str">
            <v>ROMERO PARCO VANESSA EVELYN</v>
          </cell>
          <cell r="C1148" t="str">
            <v>15</v>
          </cell>
          <cell r="D1148" t="str">
            <v>ENFERMERA</v>
          </cell>
          <cell r="E1148" t="str">
            <v>DEPARTAMENTO DE ENFERMERIA-ENFERMERAS</v>
          </cell>
          <cell r="F1148">
            <v>39498</v>
          </cell>
          <cell r="H1148">
            <v>30157</v>
          </cell>
          <cell r="I1148" t="str">
            <v>F</v>
          </cell>
          <cell r="J1148" t="str">
            <v>3533147</v>
          </cell>
          <cell r="K1148">
            <v>1000</v>
          </cell>
        </row>
        <row r="1149">
          <cell r="A1149" t="str">
            <v>21132972</v>
          </cell>
          <cell r="B1149" t="str">
            <v>LAVADO ROMERO NATALIA NORA</v>
          </cell>
          <cell r="C1149" t="str">
            <v>15</v>
          </cell>
          <cell r="D1149" t="str">
            <v>ENFERMERA</v>
          </cell>
          <cell r="E1149" t="str">
            <v>DEPARTAMENTO DE ENFERMERIA-ENFERMERAS</v>
          </cell>
          <cell r="F1149">
            <v>39499</v>
          </cell>
          <cell r="H1149">
            <v>26898</v>
          </cell>
          <cell r="I1149" t="str">
            <v>F</v>
          </cell>
          <cell r="K1149">
            <v>1000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81"/>
  <sheetViews>
    <sheetView showZeros="0" tabSelected="1" zoomScale="70" zoomScaleNormal="70" workbookViewId="0">
      <selection activeCell="L21" sqref="L21"/>
    </sheetView>
  </sheetViews>
  <sheetFormatPr baseColWidth="10" defaultRowHeight="12.75"/>
  <cols>
    <col min="1" max="1" width="25.5703125" style="6" customWidth="1"/>
    <col min="2" max="2" width="6.5703125" style="6" customWidth="1"/>
    <col min="3" max="3" width="17.85546875" style="6" customWidth="1"/>
    <col min="4" max="4" width="5.28515625" style="6" customWidth="1"/>
    <col min="5" max="5" width="12.42578125" style="6" bestFit="1" customWidth="1"/>
    <col min="6" max="6" width="5.85546875" style="6" customWidth="1"/>
    <col min="7" max="7" width="20" style="6" customWidth="1"/>
    <col min="8" max="8" width="4.7109375" style="6" customWidth="1"/>
    <col min="9" max="9" width="14.5703125" style="6" customWidth="1"/>
    <col min="10" max="10" width="10.42578125" style="6" customWidth="1"/>
    <col min="11" max="11" width="6" style="6" customWidth="1"/>
    <col min="12" max="12" width="16" style="6" customWidth="1"/>
    <col min="13" max="13" width="11.5703125" style="6" customWidth="1"/>
    <col min="14" max="14" width="13.85546875" style="6" customWidth="1"/>
    <col min="15" max="15" width="1.5703125" style="6" customWidth="1"/>
    <col min="16" max="16" width="5.28515625" style="6" customWidth="1"/>
    <col min="17" max="17" width="5.85546875" style="6" customWidth="1"/>
    <col min="18" max="18" width="8.140625" style="6" customWidth="1"/>
    <col min="19" max="19" width="11.28515625" style="6" customWidth="1"/>
    <col min="20" max="20" width="9.28515625" style="6" customWidth="1"/>
    <col min="21" max="21" width="1.7109375" style="6" customWidth="1"/>
    <col min="22" max="22" width="26.42578125" style="6" customWidth="1"/>
    <col min="23" max="23" width="6.5703125" style="6" customWidth="1"/>
    <col min="24" max="24" width="13.140625" style="6" bestFit="1" customWidth="1"/>
    <col min="25" max="25" width="17.28515625" style="6" bestFit="1" customWidth="1"/>
    <col min="26" max="16384" width="11.42578125" style="6"/>
  </cols>
  <sheetData>
    <row r="1" spans="1:24" ht="87" customHeight="1"/>
    <row r="2" spans="1:24" ht="27.75" customHeight="1">
      <c r="A2" s="379"/>
      <c r="B2" s="379"/>
      <c r="C2" s="379"/>
      <c r="D2" s="4"/>
      <c r="E2" s="4"/>
      <c r="F2" s="4"/>
      <c r="G2" s="4"/>
      <c r="H2" s="3"/>
      <c r="I2" s="3"/>
      <c r="J2" s="5"/>
      <c r="K2" s="3"/>
      <c r="L2" s="3"/>
      <c r="M2" s="4"/>
      <c r="N2" s="4"/>
      <c r="O2" s="4"/>
      <c r="P2" s="4"/>
      <c r="Q2" s="4"/>
      <c r="R2" s="4"/>
      <c r="S2" s="4"/>
      <c r="T2" s="4"/>
      <c r="W2" s="7" t="s">
        <v>4</v>
      </c>
    </row>
    <row r="3" spans="1:24">
      <c r="A3" s="8" t="s">
        <v>0</v>
      </c>
      <c r="B3" s="8"/>
      <c r="C3" s="8"/>
      <c r="D3" s="8"/>
      <c r="E3" s="8"/>
      <c r="F3" s="8"/>
      <c r="G3" s="8"/>
      <c r="H3" s="8"/>
      <c r="I3" s="8"/>
      <c r="J3" s="9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>
      <c r="A4" s="10" t="s">
        <v>5</v>
      </c>
      <c r="B4" s="11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2"/>
      <c r="O4" s="14"/>
      <c r="P4" s="14"/>
      <c r="Q4" s="14"/>
      <c r="R4" s="14"/>
      <c r="S4" s="14"/>
      <c r="T4" s="14"/>
    </row>
    <row r="5" spans="1:24">
      <c r="A5" s="10" t="s">
        <v>6</v>
      </c>
      <c r="B5" s="11"/>
      <c r="C5" s="12"/>
      <c r="D5" s="12"/>
      <c r="E5" s="12"/>
      <c r="F5" s="12"/>
      <c r="G5" s="12"/>
      <c r="H5" s="12"/>
      <c r="I5" s="12"/>
      <c r="J5" s="13"/>
      <c r="K5" s="12"/>
      <c r="L5" s="12"/>
      <c r="N5" s="12"/>
      <c r="O5" s="12"/>
    </row>
    <row r="6" spans="1:24" ht="16.5" thickBot="1">
      <c r="A6" s="15" t="s">
        <v>7</v>
      </c>
      <c r="B6" s="15"/>
      <c r="C6" s="15"/>
      <c r="D6" s="15"/>
      <c r="E6" s="15"/>
      <c r="F6" s="15"/>
      <c r="G6" s="15"/>
      <c r="H6" s="15"/>
      <c r="I6" s="15"/>
      <c r="J6" s="16"/>
      <c r="K6" s="15"/>
      <c r="L6" s="15"/>
      <c r="M6" s="15"/>
      <c r="N6" s="15"/>
      <c r="O6" s="12"/>
      <c r="T6" s="17"/>
    </row>
    <row r="7" spans="1:24" ht="13.5" thickBot="1">
      <c r="A7" s="380" t="s">
        <v>8</v>
      </c>
      <c r="B7" s="18" t="s">
        <v>9</v>
      </c>
      <c r="C7" s="19"/>
      <c r="D7" s="19"/>
      <c r="E7" s="19"/>
      <c r="F7" s="19"/>
      <c r="G7" s="19"/>
      <c r="H7" s="19"/>
      <c r="I7" s="19"/>
      <c r="J7" s="20"/>
      <c r="K7" s="19"/>
      <c r="L7" s="19"/>
      <c r="M7" s="19"/>
      <c r="N7" s="21"/>
      <c r="O7" s="22"/>
      <c r="P7" s="352" t="s">
        <v>10</v>
      </c>
      <c r="Q7" s="353"/>
      <c r="R7" s="353"/>
      <c r="S7" s="353"/>
      <c r="T7" s="354"/>
    </row>
    <row r="8" spans="1:24" ht="13.5" thickBot="1">
      <c r="A8" s="381"/>
      <c r="B8" s="23" t="s">
        <v>11</v>
      </c>
      <c r="C8" s="24"/>
      <c r="D8" s="24"/>
      <c r="E8" s="24"/>
      <c r="F8" s="24"/>
      <c r="G8" s="24"/>
      <c r="H8" s="24"/>
      <c r="I8" s="24"/>
      <c r="J8" s="25"/>
      <c r="K8" s="24"/>
      <c r="L8" s="24"/>
      <c r="M8" s="24"/>
      <c r="N8" s="26"/>
      <c r="O8" s="27"/>
      <c r="P8" s="361"/>
      <c r="Q8" s="362"/>
      <c r="R8" s="362"/>
      <c r="S8" s="362"/>
      <c r="T8" s="363"/>
      <c r="V8" s="352" t="s">
        <v>12</v>
      </c>
      <c r="W8" s="353"/>
      <c r="X8" s="354"/>
    </row>
    <row r="9" spans="1:24" ht="12.75" customHeight="1">
      <c r="A9" s="381"/>
      <c r="B9" s="355" t="s">
        <v>13</v>
      </c>
      <c r="C9" s="358" t="s">
        <v>14</v>
      </c>
      <c r="D9" s="355" t="s">
        <v>13</v>
      </c>
      <c r="E9" s="358" t="s">
        <v>15</v>
      </c>
      <c r="F9" s="393" t="s">
        <v>16</v>
      </c>
      <c r="G9" s="358" t="s">
        <v>17</v>
      </c>
      <c r="H9" s="28"/>
      <c r="I9" s="396" t="s">
        <v>18</v>
      </c>
      <c r="J9" s="408" t="s">
        <v>19</v>
      </c>
      <c r="K9" s="28"/>
      <c r="L9" s="396" t="s">
        <v>20</v>
      </c>
      <c r="M9" s="364" t="s">
        <v>21</v>
      </c>
      <c r="N9" s="367" t="s">
        <v>22</v>
      </c>
      <c r="O9" s="29"/>
      <c r="P9" s="370" t="s">
        <v>23</v>
      </c>
      <c r="Q9" s="30"/>
      <c r="R9" s="373" t="s">
        <v>24</v>
      </c>
      <c r="S9" s="30"/>
      <c r="T9" s="387" t="s">
        <v>25</v>
      </c>
      <c r="V9" s="402" t="s">
        <v>8</v>
      </c>
      <c r="W9" s="405" t="s">
        <v>16</v>
      </c>
      <c r="X9" s="376" t="s">
        <v>26</v>
      </c>
    </row>
    <row r="10" spans="1:24" ht="24">
      <c r="A10" s="381"/>
      <c r="B10" s="356"/>
      <c r="C10" s="359"/>
      <c r="D10" s="356"/>
      <c r="E10" s="359"/>
      <c r="F10" s="394"/>
      <c r="G10" s="359"/>
      <c r="H10" s="31"/>
      <c r="I10" s="397"/>
      <c r="J10" s="409"/>
      <c r="K10" s="31"/>
      <c r="L10" s="397"/>
      <c r="M10" s="365"/>
      <c r="N10" s="368"/>
      <c r="O10" s="32"/>
      <c r="P10" s="371"/>
      <c r="Q10" s="33" t="s">
        <v>27</v>
      </c>
      <c r="R10" s="374"/>
      <c r="S10" s="33" t="s">
        <v>28</v>
      </c>
      <c r="T10" s="388"/>
      <c r="V10" s="403"/>
      <c r="W10" s="406"/>
      <c r="X10" s="377"/>
    </row>
    <row r="11" spans="1:24" ht="36.75" thickBot="1">
      <c r="A11" s="382"/>
      <c r="B11" s="357"/>
      <c r="C11" s="360"/>
      <c r="D11" s="357"/>
      <c r="E11" s="360"/>
      <c r="F11" s="395"/>
      <c r="G11" s="360"/>
      <c r="H11" s="31" t="s">
        <v>16</v>
      </c>
      <c r="I11" s="398"/>
      <c r="J11" s="410"/>
      <c r="K11" s="31" t="s">
        <v>16</v>
      </c>
      <c r="L11" s="398"/>
      <c r="M11" s="366"/>
      <c r="N11" s="369"/>
      <c r="O11" s="32"/>
      <c r="P11" s="372"/>
      <c r="Q11" s="34" t="s">
        <v>29</v>
      </c>
      <c r="R11" s="375"/>
      <c r="S11" s="34" t="s">
        <v>30</v>
      </c>
      <c r="T11" s="389"/>
      <c r="V11" s="404"/>
      <c r="W11" s="407"/>
      <c r="X11" s="378"/>
    </row>
    <row r="12" spans="1:24" ht="13.5" customHeight="1" thickBot="1">
      <c r="A12" s="35" t="s">
        <v>31</v>
      </c>
      <c r="B12" s="36"/>
      <c r="C12" s="36"/>
      <c r="D12" s="36"/>
      <c r="E12" s="36"/>
      <c r="F12" s="36"/>
      <c r="G12" s="36"/>
      <c r="H12" s="36"/>
      <c r="I12" s="36"/>
      <c r="J12" s="37"/>
      <c r="K12" s="36"/>
      <c r="L12" s="36"/>
      <c r="M12" s="36"/>
      <c r="N12" s="38"/>
      <c r="O12" s="32"/>
      <c r="P12" s="390" t="s">
        <v>32</v>
      </c>
      <c r="Q12" s="391"/>
      <c r="R12" s="391"/>
      <c r="S12" s="391"/>
      <c r="T12" s="392"/>
      <c r="V12" s="39" t="s">
        <v>31</v>
      </c>
      <c r="W12" s="40"/>
      <c r="X12" s="41"/>
    </row>
    <row r="13" spans="1:24" ht="13.5" thickBot="1">
      <c r="A13" s="42" t="s">
        <v>33</v>
      </c>
      <c r="B13" s="43">
        <f t="shared" ref="B13:N13" si="0">SUM(B14:B22)</f>
        <v>12</v>
      </c>
      <c r="C13" s="44">
        <f>SUM(C14:C22)</f>
        <v>41516.04</v>
      </c>
      <c r="D13" s="43">
        <f t="shared" si="0"/>
        <v>0</v>
      </c>
      <c r="E13" s="44">
        <f t="shared" si="0"/>
        <v>0</v>
      </c>
      <c r="F13" s="45">
        <f t="shared" si="0"/>
        <v>0</v>
      </c>
      <c r="G13" s="46">
        <f t="shared" si="0"/>
        <v>0</v>
      </c>
      <c r="H13" s="43">
        <f t="shared" si="0"/>
        <v>12</v>
      </c>
      <c r="I13" s="47">
        <f>SUM(I14:I22)</f>
        <v>27971.99</v>
      </c>
      <c r="J13" s="47">
        <f>SUM(J14:J22)</f>
        <v>0</v>
      </c>
      <c r="K13" s="43">
        <f t="shared" si="0"/>
        <v>0</v>
      </c>
      <c r="L13" s="47">
        <f t="shared" si="0"/>
        <v>0</v>
      </c>
      <c r="M13" s="44">
        <f t="shared" si="0"/>
        <v>0</v>
      </c>
      <c r="N13" s="48">
        <f t="shared" si="0"/>
        <v>69488.03</v>
      </c>
      <c r="O13" s="49"/>
      <c r="P13" s="50">
        <f>SUM(P14:P22)</f>
        <v>0</v>
      </c>
      <c r="Q13" s="51">
        <f>SUM(Q14:Q22)</f>
        <v>0</v>
      </c>
      <c r="R13" s="52">
        <f>SUM(R14:R22)</f>
        <v>0</v>
      </c>
      <c r="S13" s="51">
        <f>SUM(S14:S22)</f>
        <v>0</v>
      </c>
      <c r="T13" s="53">
        <f>SUM(T14:T22)</f>
        <v>0</v>
      </c>
      <c r="V13" s="54" t="s">
        <v>33</v>
      </c>
      <c r="W13" s="55">
        <f>SUM(W14:W22)</f>
        <v>8</v>
      </c>
      <c r="X13" s="56">
        <f>SUM(X14:X22)</f>
        <v>11992.12</v>
      </c>
    </row>
    <row r="14" spans="1:24">
      <c r="A14" s="57" t="s">
        <v>34</v>
      </c>
      <c r="B14" s="58"/>
      <c r="C14" s="59"/>
      <c r="D14" s="58"/>
      <c r="E14" s="59"/>
      <c r="F14" s="60"/>
      <c r="G14" s="61"/>
      <c r="H14" s="58"/>
      <c r="I14" s="62"/>
      <c r="J14" s="63"/>
      <c r="K14" s="64"/>
      <c r="L14" s="65"/>
      <c r="M14" s="66"/>
      <c r="N14" s="67">
        <f t="shared" ref="N14:N22" si="1">C14+E14+G14+I14+J14+L14+M14</f>
        <v>0</v>
      </c>
      <c r="O14" s="49"/>
      <c r="P14" s="68"/>
      <c r="Q14" s="66"/>
      <c r="R14" s="69"/>
      <c r="S14" s="70"/>
      <c r="T14" s="71">
        <f t="shared" ref="T14:T22" si="2">SUM(P14:S14)</f>
        <v>0</v>
      </c>
      <c r="V14" s="72"/>
      <c r="W14" s="73"/>
      <c r="X14" s="74"/>
    </row>
    <row r="15" spans="1:24">
      <c r="A15" s="75" t="s">
        <v>35</v>
      </c>
      <c r="B15" s="76"/>
      <c r="C15" s="77"/>
      <c r="D15" s="76"/>
      <c r="E15" s="77"/>
      <c r="F15" s="76"/>
      <c r="G15" s="78"/>
      <c r="H15" s="76"/>
      <c r="I15" s="79"/>
      <c r="J15" s="80"/>
      <c r="K15" s="81"/>
      <c r="L15" s="78"/>
      <c r="M15" s="82"/>
      <c r="N15" s="67">
        <f t="shared" si="1"/>
        <v>0</v>
      </c>
      <c r="O15" s="83"/>
      <c r="P15" s="84"/>
      <c r="Q15" s="82"/>
      <c r="R15" s="85"/>
      <c r="S15" s="86"/>
      <c r="T15" s="87">
        <f t="shared" si="2"/>
        <v>0</v>
      </c>
      <c r="V15" s="88" t="s">
        <v>35</v>
      </c>
      <c r="W15" s="89"/>
      <c r="X15" s="90"/>
    </row>
    <row r="16" spans="1:24">
      <c r="A16" s="75" t="s">
        <v>36</v>
      </c>
      <c r="B16" s="76"/>
      <c r="C16" s="77"/>
      <c r="D16" s="76"/>
      <c r="E16" s="77"/>
      <c r="F16" s="76"/>
      <c r="G16" s="78"/>
      <c r="H16" s="76"/>
      <c r="I16" s="79"/>
      <c r="J16" s="80"/>
      <c r="K16" s="81"/>
      <c r="L16" s="78"/>
      <c r="M16" s="82"/>
      <c r="N16" s="67">
        <f t="shared" si="1"/>
        <v>0</v>
      </c>
      <c r="O16" s="83"/>
      <c r="P16" s="84"/>
      <c r="Q16" s="82"/>
      <c r="R16" s="85"/>
      <c r="S16" s="86"/>
      <c r="T16" s="87">
        <f t="shared" si="2"/>
        <v>0</v>
      </c>
      <c r="V16" s="88" t="s">
        <v>36</v>
      </c>
      <c r="W16" s="89"/>
      <c r="X16" s="90"/>
    </row>
    <row r="17" spans="1:26">
      <c r="A17" s="75" t="s">
        <v>37</v>
      </c>
      <c r="B17" s="76"/>
      <c r="C17" s="77"/>
      <c r="D17" s="76"/>
      <c r="E17" s="77"/>
      <c r="F17" s="76"/>
      <c r="G17" s="78"/>
      <c r="H17" s="76"/>
      <c r="I17" s="79"/>
      <c r="J17" s="80"/>
      <c r="K17" s="81"/>
      <c r="L17" s="78"/>
      <c r="M17" s="82"/>
      <c r="N17" s="67">
        <f t="shared" si="1"/>
        <v>0</v>
      </c>
      <c r="O17" s="83"/>
      <c r="P17" s="84"/>
      <c r="Q17" s="82"/>
      <c r="R17" s="85"/>
      <c r="S17" s="86"/>
      <c r="T17" s="87">
        <f t="shared" si="2"/>
        <v>0</v>
      </c>
      <c r="V17" s="88" t="s">
        <v>37</v>
      </c>
      <c r="W17" s="89"/>
      <c r="X17" s="90"/>
    </row>
    <row r="18" spans="1:26" ht="15">
      <c r="A18" s="75" t="s">
        <v>38</v>
      </c>
      <c r="B18" s="1">
        <v>1</v>
      </c>
      <c r="C18" s="2">
        <v>7188.09</v>
      </c>
      <c r="D18" s="1">
        <v>0</v>
      </c>
      <c r="E18" s="2">
        <v>0</v>
      </c>
      <c r="F18" s="1">
        <v>0</v>
      </c>
      <c r="G18" s="2">
        <v>0</v>
      </c>
      <c r="H18" s="1">
        <v>1</v>
      </c>
      <c r="I18" s="2">
        <v>2626.94</v>
      </c>
      <c r="J18" s="2">
        <v>0</v>
      </c>
      <c r="K18" s="1">
        <v>0</v>
      </c>
      <c r="L18" s="2">
        <v>0</v>
      </c>
      <c r="M18" s="2">
        <v>0</v>
      </c>
      <c r="N18" s="67">
        <f t="shared" si="1"/>
        <v>9815.0300000000007</v>
      </c>
      <c r="O18" s="2">
        <v>8458</v>
      </c>
      <c r="P18" s="2">
        <v>0</v>
      </c>
      <c r="Q18" s="1">
        <v>0</v>
      </c>
      <c r="R18" s="2">
        <v>0</v>
      </c>
      <c r="S18" s="2">
        <v>0</v>
      </c>
      <c r="T18" s="87">
        <f t="shared" si="2"/>
        <v>0</v>
      </c>
      <c r="V18" s="88" t="s">
        <v>38</v>
      </c>
      <c r="W18" s="1">
        <v>0</v>
      </c>
      <c r="X18" s="2">
        <v>0</v>
      </c>
    </row>
    <row r="19" spans="1:26" ht="15">
      <c r="A19" s="75" t="s">
        <v>39</v>
      </c>
      <c r="B19" s="1">
        <v>3</v>
      </c>
      <c r="C19" s="2">
        <v>17104.560000000001</v>
      </c>
      <c r="D19" s="1">
        <v>0</v>
      </c>
      <c r="E19" s="2">
        <v>0</v>
      </c>
      <c r="F19" s="1">
        <v>0</v>
      </c>
      <c r="G19" s="2">
        <v>0</v>
      </c>
      <c r="H19" s="1">
        <v>3</v>
      </c>
      <c r="I19" s="2">
        <v>5930.82</v>
      </c>
      <c r="J19" s="2">
        <v>0</v>
      </c>
      <c r="K19" s="1">
        <v>0</v>
      </c>
      <c r="L19" s="2">
        <v>0</v>
      </c>
      <c r="M19" s="2">
        <v>0</v>
      </c>
      <c r="N19" s="67">
        <f t="shared" si="1"/>
        <v>23035.38</v>
      </c>
      <c r="O19" s="2">
        <v>10654.21</v>
      </c>
      <c r="P19" s="2">
        <v>0</v>
      </c>
      <c r="Q19" s="1">
        <v>0</v>
      </c>
      <c r="R19" s="2">
        <v>0</v>
      </c>
      <c r="S19" s="2">
        <v>0</v>
      </c>
      <c r="T19" s="87">
        <f t="shared" si="2"/>
        <v>0</v>
      </c>
      <c r="V19" s="88" t="s">
        <v>39</v>
      </c>
      <c r="W19" s="91">
        <v>1</v>
      </c>
      <c r="X19" s="2">
        <v>1382.26</v>
      </c>
    </row>
    <row r="20" spans="1:26" ht="15">
      <c r="A20" s="75" t="s">
        <v>40</v>
      </c>
      <c r="B20" s="1">
        <v>6</v>
      </c>
      <c r="C20" s="2">
        <v>14648.68</v>
      </c>
      <c r="D20" s="1">
        <v>0</v>
      </c>
      <c r="E20" s="2">
        <v>0</v>
      </c>
      <c r="F20" s="1">
        <v>0</v>
      </c>
      <c r="G20" s="2">
        <v>0</v>
      </c>
      <c r="H20" s="1">
        <v>6</v>
      </c>
      <c r="I20" s="2">
        <v>16959.89</v>
      </c>
      <c r="J20" s="2">
        <v>0</v>
      </c>
      <c r="K20" s="1">
        <v>0</v>
      </c>
      <c r="L20" s="2">
        <v>0</v>
      </c>
      <c r="M20" s="2">
        <v>0</v>
      </c>
      <c r="N20" s="67">
        <f t="shared" si="1"/>
        <v>31608.57</v>
      </c>
      <c r="O20" s="2">
        <v>17190</v>
      </c>
      <c r="P20" s="2">
        <v>0</v>
      </c>
      <c r="Q20" s="1"/>
      <c r="R20" s="2"/>
      <c r="S20" s="2">
        <v>0</v>
      </c>
      <c r="T20" s="87">
        <f t="shared" si="2"/>
        <v>0</v>
      </c>
      <c r="V20" s="88" t="s">
        <v>40</v>
      </c>
      <c r="W20" s="91">
        <v>3</v>
      </c>
      <c r="X20" s="2">
        <v>6356.1</v>
      </c>
    </row>
    <row r="21" spans="1:26" ht="15">
      <c r="A21" s="75" t="s">
        <v>41</v>
      </c>
      <c r="B21" s="1">
        <v>0</v>
      </c>
      <c r="C21" s="2">
        <v>0</v>
      </c>
      <c r="D21" s="1">
        <v>0</v>
      </c>
      <c r="E21" s="2">
        <v>0</v>
      </c>
      <c r="F21" s="1">
        <v>0</v>
      </c>
      <c r="G21" s="2">
        <v>0</v>
      </c>
      <c r="H21" s="1">
        <v>0</v>
      </c>
      <c r="I21" s="2">
        <v>0</v>
      </c>
      <c r="J21" s="2">
        <v>0</v>
      </c>
      <c r="K21" s="1">
        <v>0</v>
      </c>
      <c r="L21" s="2">
        <v>0</v>
      </c>
      <c r="M21" s="2">
        <v>0</v>
      </c>
      <c r="N21" s="67">
        <f t="shared" si="1"/>
        <v>0</v>
      </c>
      <c r="O21" s="2">
        <v>0</v>
      </c>
      <c r="P21" s="2">
        <v>0</v>
      </c>
      <c r="Q21" s="1">
        <v>0</v>
      </c>
      <c r="R21" s="2">
        <v>0</v>
      </c>
      <c r="S21" s="2">
        <v>0</v>
      </c>
      <c r="T21" s="87">
        <f t="shared" si="2"/>
        <v>0</v>
      </c>
      <c r="V21" s="88" t="s">
        <v>41</v>
      </c>
      <c r="W21" s="91">
        <v>0</v>
      </c>
      <c r="X21" s="2">
        <v>0</v>
      </c>
    </row>
    <row r="22" spans="1:26" ht="15.75" thickBot="1">
      <c r="A22" s="92" t="s">
        <v>42</v>
      </c>
      <c r="B22" s="1">
        <v>2</v>
      </c>
      <c r="C22" s="2">
        <v>2574.71</v>
      </c>
      <c r="D22" s="1">
        <v>0</v>
      </c>
      <c r="E22" s="2">
        <v>0</v>
      </c>
      <c r="F22" s="1">
        <v>0</v>
      </c>
      <c r="G22" s="2">
        <v>0</v>
      </c>
      <c r="H22" s="1">
        <v>2</v>
      </c>
      <c r="I22" s="2">
        <v>2454.34</v>
      </c>
      <c r="J22" s="2">
        <v>0</v>
      </c>
      <c r="K22" s="1">
        <v>0</v>
      </c>
      <c r="L22" s="2">
        <v>0</v>
      </c>
      <c r="M22" s="2">
        <v>0</v>
      </c>
      <c r="N22" s="67">
        <f t="shared" si="1"/>
        <v>5029.05</v>
      </c>
      <c r="O22" s="2">
        <v>2188.8200000000002</v>
      </c>
      <c r="P22" s="2">
        <v>0</v>
      </c>
      <c r="Q22" s="1">
        <v>0</v>
      </c>
      <c r="R22" s="2">
        <v>0</v>
      </c>
      <c r="S22" s="2">
        <v>0</v>
      </c>
      <c r="T22" s="93">
        <f t="shared" si="2"/>
        <v>0</v>
      </c>
      <c r="V22" s="88" t="s">
        <v>42</v>
      </c>
      <c r="W22" s="91">
        <v>4</v>
      </c>
      <c r="X22" s="2">
        <v>4253.76</v>
      </c>
    </row>
    <row r="23" spans="1:26" ht="23.25" thickBot="1">
      <c r="A23" s="42" t="s">
        <v>43</v>
      </c>
      <c r="B23" s="43">
        <f>SUM(B24:B29)</f>
        <v>33</v>
      </c>
      <c r="C23" s="51">
        <f>SUM(C24:C29)</f>
        <v>30680.36</v>
      </c>
      <c r="D23" s="94">
        <f>SUM(D24:D29)</f>
        <v>0</v>
      </c>
      <c r="E23" s="51">
        <f>SUM(E24:E29)</f>
        <v>0</v>
      </c>
      <c r="F23" s="94">
        <f>SUM(F24:F29)</f>
        <v>0</v>
      </c>
      <c r="G23" s="56">
        <f>SUM(F24:F29)</f>
        <v>0</v>
      </c>
      <c r="H23" s="43">
        <f>SUM(H24:H29)</f>
        <v>28</v>
      </c>
      <c r="I23" s="47">
        <f>SUM(I24:I29)</f>
        <v>40242.949999999997</v>
      </c>
      <c r="J23" s="47">
        <f>SUM(J24:J29)</f>
        <v>0</v>
      </c>
      <c r="K23" s="95">
        <f>SUM(K24:K29)</f>
        <v>0</v>
      </c>
      <c r="L23" s="96">
        <f>SUM(L24:L29)</f>
        <v>0</v>
      </c>
      <c r="M23" s="56"/>
      <c r="N23" s="97">
        <f>SUM(N24:N29)</f>
        <v>70923.31</v>
      </c>
      <c r="O23" s="83"/>
      <c r="P23" s="50">
        <f>SUM(P24:P29)</f>
        <v>0</v>
      </c>
      <c r="Q23" s="51">
        <f>SUM(Q24:Q29)</f>
        <v>0</v>
      </c>
      <c r="R23" s="52">
        <f>SUM(R24:R29)</f>
        <v>0</v>
      </c>
      <c r="S23" s="51">
        <f>SUM(S24:S29)</f>
        <v>0</v>
      </c>
      <c r="T23" s="98">
        <f>SUM(T24:T29)</f>
        <v>0</v>
      </c>
      <c r="V23" s="54" t="s">
        <v>44</v>
      </c>
      <c r="W23" s="55">
        <f>SUM(W24:W29)</f>
        <v>10</v>
      </c>
      <c r="X23" s="52">
        <f>SUM(X24:X29)</f>
        <v>9381.1299999999992</v>
      </c>
    </row>
    <row r="24" spans="1:26" ht="15">
      <c r="A24" s="57" t="s">
        <v>45</v>
      </c>
      <c r="B24" s="1">
        <v>1</v>
      </c>
      <c r="C24" s="2">
        <v>1119.57</v>
      </c>
      <c r="D24" s="1">
        <v>0</v>
      </c>
      <c r="E24" s="2">
        <v>0</v>
      </c>
      <c r="F24" s="1">
        <v>0</v>
      </c>
      <c r="G24" s="2">
        <v>0</v>
      </c>
      <c r="H24" s="1">
        <v>1</v>
      </c>
      <c r="I24" s="2">
        <v>1227.17</v>
      </c>
      <c r="J24" s="2">
        <v>0</v>
      </c>
      <c r="K24" s="1">
        <v>0</v>
      </c>
      <c r="L24" s="2">
        <v>0</v>
      </c>
      <c r="M24" s="2">
        <v>0</v>
      </c>
      <c r="N24" s="67">
        <f t="shared" ref="N24:N29" si="3">C24+E24+G24+I24+J24+L24+M24</f>
        <v>2346.7399999999998</v>
      </c>
      <c r="O24" s="83"/>
      <c r="P24" s="68"/>
      <c r="Q24" s="66"/>
      <c r="R24" s="69"/>
      <c r="S24" s="70"/>
      <c r="T24" s="71">
        <f t="shared" ref="T24:T29" si="4">SUM(P24:S24)</f>
        <v>0</v>
      </c>
      <c r="V24" s="99" t="s">
        <v>46</v>
      </c>
      <c r="W24" s="91">
        <v>2</v>
      </c>
      <c r="X24" s="2">
        <v>2132.04</v>
      </c>
      <c r="Z24" s="100"/>
    </row>
    <row r="25" spans="1:26" ht="15">
      <c r="A25" s="101" t="s">
        <v>47</v>
      </c>
      <c r="B25" s="1">
        <v>0</v>
      </c>
      <c r="C25" s="2">
        <v>0</v>
      </c>
      <c r="D25" s="1">
        <v>0</v>
      </c>
      <c r="E25" s="2">
        <v>0</v>
      </c>
      <c r="F25" s="1">
        <v>0</v>
      </c>
      <c r="G25" s="2">
        <v>0</v>
      </c>
      <c r="H25" s="1">
        <v>0</v>
      </c>
      <c r="I25" s="2">
        <v>0</v>
      </c>
      <c r="J25" s="2">
        <v>0</v>
      </c>
      <c r="K25" s="1">
        <v>0</v>
      </c>
      <c r="L25" s="2">
        <v>0</v>
      </c>
      <c r="M25" s="2">
        <v>0</v>
      </c>
      <c r="N25" s="67">
        <f t="shared" si="3"/>
        <v>0</v>
      </c>
      <c r="O25" s="83"/>
      <c r="P25" s="84"/>
      <c r="Q25" s="82"/>
      <c r="R25" s="85"/>
      <c r="S25" s="86"/>
      <c r="T25" s="87">
        <f t="shared" si="4"/>
        <v>0</v>
      </c>
      <c r="V25" s="99" t="s">
        <v>48</v>
      </c>
      <c r="W25" s="91">
        <v>1</v>
      </c>
      <c r="X25" s="2">
        <v>1159.7</v>
      </c>
    </row>
    <row r="26" spans="1:26" ht="15">
      <c r="A26" s="101" t="s">
        <v>49</v>
      </c>
      <c r="B26" s="1">
        <v>1</v>
      </c>
      <c r="C26" s="2">
        <v>1006.47</v>
      </c>
      <c r="D26" s="1">
        <v>0</v>
      </c>
      <c r="E26" s="2">
        <v>0</v>
      </c>
      <c r="F26" s="1">
        <v>0</v>
      </c>
      <c r="G26" s="2">
        <v>0</v>
      </c>
      <c r="H26" s="1">
        <v>1</v>
      </c>
      <c r="I26" s="2">
        <v>1227.17</v>
      </c>
      <c r="J26" s="2">
        <v>0</v>
      </c>
      <c r="K26" s="1">
        <v>0</v>
      </c>
      <c r="L26" s="2">
        <v>0</v>
      </c>
      <c r="M26" s="2">
        <v>0</v>
      </c>
      <c r="N26" s="67">
        <f>C26+E26+G26+I26+J26+L26+M26</f>
        <v>2233.6400000000003</v>
      </c>
      <c r="O26" s="83"/>
      <c r="P26" s="84"/>
      <c r="Q26" s="82"/>
      <c r="R26" s="85"/>
      <c r="S26" s="86"/>
      <c r="T26" s="87">
        <f t="shared" si="4"/>
        <v>0</v>
      </c>
      <c r="V26" s="99" t="s">
        <v>50</v>
      </c>
      <c r="W26" s="91">
        <v>3</v>
      </c>
      <c r="X26" s="2">
        <v>2743.57</v>
      </c>
    </row>
    <row r="27" spans="1:26" ht="15">
      <c r="A27" s="101" t="s">
        <v>51</v>
      </c>
      <c r="B27" s="1">
        <v>19</v>
      </c>
      <c r="C27" s="2">
        <v>17894.16</v>
      </c>
      <c r="D27" s="1">
        <v>0</v>
      </c>
      <c r="E27" s="2">
        <v>0</v>
      </c>
      <c r="F27" s="1">
        <v>0</v>
      </c>
      <c r="G27" s="2">
        <v>0</v>
      </c>
      <c r="H27" s="1">
        <v>18</v>
      </c>
      <c r="I27" s="2">
        <v>22380.799999999999</v>
      </c>
      <c r="J27" s="2">
        <v>0</v>
      </c>
      <c r="K27" s="1">
        <v>0</v>
      </c>
      <c r="L27" s="2">
        <v>0</v>
      </c>
      <c r="M27" s="2">
        <v>0</v>
      </c>
      <c r="N27" s="67">
        <f t="shared" si="3"/>
        <v>40274.959999999999</v>
      </c>
      <c r="O27" s="83"/>
      <c r="P27" s="84"/>
      <c r="Q27" s="82"/>
      <c r="R27" s="85"/>
      <c r="S27" s="86"/>
      <c r="T27" s="87">
        <f t="shared" si="4"/>
        <v>0</v>
      </c>
      <c r="V27" s="99" t="s">
        <v>52</v>
      </c>
      <c r="W27" s="91">
        <v>2</v>
      </c>
      <c r="X27" s="2">
        <v>1569.22</v>
      </c>
    </row>
    <row r="28" spans="1:26" ht="15">
      <c r="A28" s="101" t="s">
        <v>53</v>
      </c>
      <c r="B28" s="1">
        <v>6</v>
      </c>
      <c r="C28" s="2">
        <v>5218.7</v>
      </c>
      <c r="D28" s="1">
        <v>0</v>
      </c>
      <c r="E28" s="2">
        <v>0</v>
      </c>
      <c r="F28" s="1">
        <v>0</v>
      </c>
      <c r="G28" s="2">
        <v>0</v>
      </c>
      <c r="H28" s="1">
        <v>4</v>
      </c>
      <c r="I28" s="2">
        <v>7578.68</v>
      </c>
      <c r="J28" s="2">
        <v>0</v>
      </c>
      <c r="K28" s="1">
        <v>0</v>
      </c>
      <c r="L28" s="2">
        <v>0</v>
      </c>
      <c r="M28" s="2">
        <v>0</v>
      </c>
      <c r="N28" s="67">
        <f t="shared" si="3"/>
        <v>12797.380000000001</v>
      </c>
      <c r="O28" s="83"/>
      <c r="P28" s="84"/>
      <c r="Q28" s="82"/>
      <c r="R28" s="85"/>
      <c r="S28" s="86"/>
      <c r="T28" s="87">
        <f t="shared" si="4"/>
        <v>0</v>
      </c>
      <c r="V28" s="99" t="s">
        <v>54</v>
      </c>
      <c r="W28" s="91">
        <v>2</v>
      </c>
      <c r="X28" s="2">
        <v>1776.6</v>
      </c>
    </row>
    <row r="29" spans="1:26" ht="15.75" thickBot="1">
      <c r="A29" s="102" t="s">
        <v>55</v>
      </c>
      <c r="B29" s="1">
        <v>6</v>
      </c>
      <c r="C29" s="2">
        <v>5441.46</v>
      </c>
      <c r="D29" s="1">
        <v>0</v>
      </c>
      <c r="E29" s="2">
        <v>0</v>
      </c>
      <c r="F29" s="1">
        <v>0</v>
      </c>
      <c r="G29" s="2">
        <v>0</v>
      </c>
      <c r="H29" s="1">
        <v>4</v>
      </c>
      <c r="I29" s="2">
        <v>7829.13</v>
      </c>
      <c r="J29" s="2">
        <v>0</v>
      </c>
      <c r="K29" s="1">
        <v>0</v>
      </c>
      <c r="L29" s="2">
        <v>0</v>
      </c>
      <c r="M29" s="2">
        <v>0</v>
      </c>
      <c r="N29" s="67">
        <f t="shared" si="3"/>
        <v>13270.59</v>
      </c>
      <c r="O29" s="83"/>
      <c r="P29" s="103"/>
      <c r="Q29" s="104"/>
      <c r="R29" s="105"/>
      <c r="S29" s="106"/>
      <c r="T29" s="93">
        <f t="shared" si="4"/>
        <v>0</v>
      </c>
      <c r="V29" s="99" t="s">
        <v>56</v>
      </c>
      <c r="W29" s="91">
        <v>0</v>
      </c>
      <c r="X29" s="2">
        <v>0</v>
      </c>
    </row>
    <row r="30" spans="1:26" ht="13.5" thickBot="1">
      <c r="A30" s="42" t="s">
        <v>57</v>
      </c>
      <c r="B30" s="43">
        <f>SUM(B31:B36)</f>
        <v>115</v>
      </c>
      <c r="C30" s="56">
        <f>SUM(C31:C36)</f>
        <v>92631.81</v>
      </c>
      <c r="D30" s="43">
        <f t="shared" ref="D30:N30" si="5">SUM(D31:D36)</f>
        <v>0</v>
      </c>
      <c r="E30" s="44">
        <f t="shared" si="5"/>
        <v>0</v>
      </c>
      <c r="F30" s="43">
        <f t="shared" si="5"/>
        <v>0</v>
      </c>
      <c r="G30" s="56">
        <f t="shared" si="5"/>
        <v>0</v>
      </c>
      <c r="H30" s="43">
        <f t="shared" si="5"/>
        <v>110</v>
      </c>
      <c r="I30" s="96">
        <f t="shared" si="5"/>
        <v>144317.81</v>
      </c>
      <c r="J30" s="96">
        <f t="shared" si="5"/>
        <v>0</v>
      </c>
      <c r="K30" s="95">
        <f t="shared" si="5"/>
        <v>0</v>
      </c>
      <c r="L30" s="96">
        <f t="shared" si="5"/>
        <v>0</v>
      </c>
      <c r="M30" s="56"/>
      <c r="N30" s="98">
        <f t="shared" si="5"/>
        <v>236949.62</v>
      </c>
      <c r="O30" s="49"/>
      <c r="P30" s="50">
        <f>SUM(P31:P36)</f>
        <v>0</v>
      </c>
      <c r="Q30" s="56">
        <f>SUM(Q31:Q36)</f>
        <v>0</v>
      </c>
      <c r="R30" s="50">
        <f>SUM(R31:R36)</f>
        <v>0</v>
      </c>
      <c r="S30" s="56">
        <f>SUM(S31:S36)</f>
        <v>0</v>
      </c>
      <c r="T30" s="98">
        <f>SUM(T31:T36)</f>
        <v>0</v>
      </c>
      <c r="V30" s="107" t="s">
        <v>58</v>
      </c>
      <c r="W30" s="55">
        <f>SUM(W31:W36)</f>
        <v>313</v>
      </c>
      <c r="X30" s="56">
        <f>SUM(X31:X36)</f>
        <v>284915.09999999998</v>
      </c>
    </row>
    <row r="31" spans="1:26" ht="15">
      <c r="A31" s="339" t="s">
        <v>59</v>
      </c>
      <c r="B31" s="1">
        <v>27</v>
      </c>
      <c r="C31" s="2">
        <v>23444.33</v>
      </c>
      <c r="D31" s="1">
        <v>0</v>
      </c>
      <c r="E31" s="2">
        <v>0</v>
      </c>
      <c r="F31" s="1"/>
      <c r="G31" s="2"/>
      <c r="H31" s="1">
        <v>27</v>
      </c>
      <c r="I31" s="2">
        <v>35507.71</v>
      </c>
      <c r="J31" s="2">
        <v>0</v>
      </c>
      <c r="K31" s="1"/>
      <c r="L31" s="2"/>
      <c r="M31" s="2">
        <v>0</v>
      </c>
      <c r="N31" s="340">
        <f t="shared" ref="N31:N36" si="6">C31+E31+G31+I31+J31+L31+M31</f>
        <v>58952.04</v>
      </c>
      <c r="O31" s="83"/>
      <c r="P31" s="68"/>
      <c r="Q31" s="66"/>
      <c r="R31" s="69"/>
      <c r="S31" s="70"/>
      <c r="T31" s="71">
        <f t="shared" ref="T31:T36" si="7">SUM(P31:S31)</f>
        <v>0</v>
      </c>
      <c r="V31" s="108" t="s">
        <v>60</v>
      </c>
      <c r="W31" s="91">
        <v>236</v>
      </c>
      <c r="X31" s="2">
        <v>217089.29</v>
      </c>
    </row>
    <row r="32" spans="1:26" ht="15">
      <c r="A32" s="341" t="s">
        <v>61</v>
      </c>
      <c r="B32" s="1">
        <v>21</v>
      </c>
      <c r="C32" s="2">
        <v>16925.32</v>
      </c>
      <c r="D32" s="1">
        <v>0</v>
      </c>
      <c r="E32" s="2">
        <v>0</v>
      </c>
      <c r="F32" s="1"/>
      <c r="G32" s="2"/>
      <c r="H32" s="1">
        <v>21</v>
      </c>
      <c r="I32" s="2">
        <v>24502.49</v>
      </c>
      <c r="J32" s="2">
        <v>0</v>
      </c>
      <c r="K32" s="1"/>
      <c r="L32" s="2"/>
      <c r="M32" s="2">
        <v>0</v>
      </c>
      <c r="N32" s="67">
        <f t="shared" si="6"/>
        <v>41427.81</v>
      </c>
      <c r="O32" s="83"/>
      <c r="P32" s="84"/>
      <c r="Q32" s="82"/>
      <c r="R32" s="85"/>
      <c r="S32" s="86"/>
      <c r="T32" s="87">
        <f t="shared" si="7"/>
        <v>0</v>
      </c>
      <c r="V32" s="108" t="s">
        <v>62</v>
      </c>
      <c r="W32" s="91">
        <v>56</v>
      </c>
      <c r="X32" s="109">
        <v>50976.2</v>
      </c>
    </row>
    <row r="33" spans="1:24" ht="15">
      <c r="A33" s="341" t="s">
        <v>63</v>
      </c>
      <c r="B33" s="1">
        <v>10</v>
      </c>
      <c r="C33" s="2">
        <v>8882.48</v>
      </c>
      <c r="D33" s="1">
        <v>0</v>
      </c>
      <c r="E33" s="2">
        <v>0</v>
      </c>
      <c r="F33" s="1"/>
      <c r="G33" s="2"/>
      <c r="H33" s="1">
        <v>8</v>
      </c>
      <c r="I33" s="2">
        <v>9571.91</v>
      </c>
      <c r="J33" s="2">
        <v>0</v>
      </c>
      <c r="K33" s="1"/>
      <c r="L33" s="2"/>
      <c r="M33" s="2">
        <v>0</v>
      </c>
      <c r="N33" s="67">
        <f t="shared" si="6"/>
        <v>18454.39</v>
      </c>
      <c r="O33" s="83"/>
      <c r="P33" s="84"/>
      <c r="Q33" s="82"/>
      <c r="R33" s="85"/>
      <c r="S33" s="86"/>
      <c r="T33" s="87">
        <f t="shared" si="7"/>
        <v>0</v>
      </c>
      <c r="V33" s="108" t="s">
        <v>64</v>
      </c>
      <c r="W33" s="91">
        <v>21</v>
      </c>
      <c r="X33" s="109">
        <v>16849.61</v>
      </c>
    </row>
    <row r="34" spans="1:24" ht="15">
      <c r="A34" s="341" t="s">
        <v>65</v>
      </c>
      <c r="B34" s="1">
        <v>47</v>
      </c>
      <c r="C34" s="2">
        <v>36050.449999999997</v>
      </c>
      <c r="D34" s="1">
        <v>0</v>
      </c>
      <c r="E34" s="2">
        <v>0</v>
      </c>
      <c r="F34" s="1"/>
      <c r="G34" s="2"/>
      <c r="H34" s="1">
        <v>45</v>
      </c>
      <c r="I34" s="2">
        <v>63073.85</v>
      </c>
      <c r="J34" s="2">
        <v>0</v>
      </c>
      <c r="K34" s="1">
        <v>0</v>
      </c>
      <c r="L34" s="2">
        <v>0</v>
      </c>
      <c r="M34" s="2">
        <v>0</v>
      </c>
      <c r="N34" s="67">
        <f t="shared" si="6"/>
        <v>99124.299999999988</v>
      </c>
      <c r="O34" s="83"/>
      <c r="P34" s="84"/>
      <c r="Q34" s="82"/>
      <c r="R34" s="85"/>
      <c r="S34" s="86"/>
      <c r="T34" s="87">
        <f t="shared" si="7"/>
        <v>0</v>
      </c>
      <c r="V34" s="108" t="s">
        <v>66</v>
      </c>
      <c r="W34" s="1">
        <v>0</v>
      </c>
      <c r="X34" s="2">
        <v>0</v>
      </c>
    </row>
    <row r="35" spans="1:24" ht="15">
      <c r="A35" s="341" t="s">
        <v>67</v>
      </c>
      <c r="B35" s="1">
        <v>0</v>
      </c>
      <c r="C35" s="2">
        <v>0</v>
      </c>
      <c r="D35" s="1">
        <v>0</v>
      </c>
      <c r="E35" s="2">
        <v>0</v>
      </c>
      <c r="F35" s="1"/>
      <c r="G35" s="2"/>
      <c r="H35" s="1">
        <v>0</v>
      </c>
      <c r="I35" s="2">
        <v>0</v>
      </c>
      <c r="J35" s="2">
        <v>0</v>
      </c>
      <c r="K35" s="1">
        <v>0</v>
      </c>
      <c r="L35" s="2">
        <v>0</v>
      </c>
      <c r="M35" s="2">
        <v>0</v>
      </c>
      <c r="N35" s="67">
        <f t="shared" si="6"/>
        <v>0</v>
      </c>
      <c r="O35" s="83"/>
      <c r="P35" s="84"/>
      <c r="Q35" s="82"/>
      <c r="R35" s="85"/>
      <c r="S35" s="86"/>
      <c r="T35" s="87">
        <f t="shared" si="7"/>
        <v>0</v>
      </c>
      <c r="V35" s="108" t="s">
        <v>68</v>
      </c>
      <c r="W35" s="1">
        <v>0</v>
      </c>
      <c r="X35" s="2">
        <v>0</v>
      </c>
    </row>
    <row r="36" spans="1:24" ht="15.75" thickBot="1">
      <c r="A36" s="110" t="s">
        <v>69</v>
      </c>
      <c r="B36" s="1">
        <v>10</v>
      </c>
      <c r="C36" s="2">
        <v>7329.23</v>
      </c>
      <c r="D36" s="1">
        <v>0</v>
      </c>
      <c r="E36" s="2">
        <v>0</v>
      </c>
      <c r="F36" s="1">
        <v>0</v>
      </c>
      <c r="G36" s="2">
        <v>0</v>
      </c>
      <c r="H36" s="1">
        <v>9</v>
      </c>
      <c r="I36" s="2">
        <v>11661.85</v>
      </c>
      <c r="J36" s="2">
        <v>0</v>
      </c>
      <c r="K36" s="1">
        <v>0</v>
      </c>
      <c r="L36" s="2">
        <v>0</v>
      </c>
      <c r="M36" s="2">
        <v>0</v>
      </c>
      <c r="N36" s="342">
        <f t="shared" si="6"/>
        <v>18991.080000000002</v>
      </c>
      <c r="O36" s="83"/>
      <c r="P36" s="103"/>
      <c r="Q36" s="104"/>
      <c r="R36" s="105"/>
      <c r="S36" s="106"/>
      <c r="T36" s="93">
        <f t="shared" si="7"/>
        <v>0</v>
      </c>
      <c r="V36" s="108" t="s">
        <v>70</v>
      </c>
      <c r="W36" s="1">
        <v>0</v>
      </c>
      <c r="X36" s="2">
        <v>0</v>
      </c>
    </row>
    <row r="37" spans="1:24" ht="23.25" thickBot="1">
      <c r="A37" s="42" t="s">
        <v>71</v>
      </c>
      <c r="B37" s="43">
        <f>SUM(B38:B42)</f>
        <v>29</v>
      </c>
      <c r="C37" s="44">
        <f>SUM(C38:C42)</f>
        <v>21778.04</v>
      </c>
      <c r="D37" s="43">
        <f>SUM(D38:D42)</f>
        <v>0</v>
      </c>
      <c r="E37" s="44">
        <f>SUM(E38:E42)</f>
        <v>0</v>
      </c>
      <c r="F37" s="43">
        <f t="shared" ref="F37:N37" si="8">SUM(F38:F42)</f>
        <v>0</v>
      </c>
      <c r="G37" s="96">
        <f t="shared" si="8"/>
        <v>0</v>
      </c>
      <c r="H37" s="43">
        <f t="shared" si="8"/>
        <v>30</v>
      </c>
      <c r="I37" s="47">
        <f t="shared" si="8"/>
        <v>40703.440000000002</v>
      </c>
      <c r="J37" s="47">
        <f t="shared" si="8"/>
        <v>0</v>
      </c>
      <c r="K37" s="95">
        <f t="shared" si="8"/>
        <v>0</v>
      </c>
      <c r="L37" s="96">
        <f t="shared" si="8"/>
        <v>0</v>
      </c>
      <c r="M37" s="56"/>
      <c r="N37" s="111">
        <f t="shared" si="8"/>
        <v>62481.479999999996</v>
      </c>
      <c r="O37" s="112"/>
      <c r="P37" s="113">
        <f>SUM(P38:P42)</f>
        <v>0</v>
      </c>
      <c r="Q37" s="44">
        <f>SUM(Q38:Q42)</f>
        <v>0</v>
      </c>
      <c r="R37" s="114">
        <f>SUM(R38:R42)</f>
        <v>0</v>
      </c>
      <c r="S37" s="46">
        <f>SUM(S38:S42)</f>
        <v>0</v>
      </c>
      <c r="T37" s="98">
        <f>SUM(T38:T42)</f>
        <v>0</v>
      </c>
      <c r="V37" s="54" t="s">
        <v>72</v>
      </c>
      <c r="W37" s="43">
        <f>SUM(W38:W42)</f>
        <v>0</v>
      </c>
      <c r="X37" s="56">
        <f>SUM(X38:X42)</f>
        <v>0</v>
      </c>
    </row>
    <row r="38" spans="1:24" ht="15">
      <c r="A38" s="115" t="s">
        <v>73</v>
      </c>
      <c r="B38" s="1">
        <v>0</v>
      </c>
      <c r="C38" s="2">
        <v>0</v>
      </c>
      <c r="D38" s="1">
        <v>0</v>
      </c>
      <c r="E38" s="2">
        <v>0</v>
      </c>
      <c r="F38" s="1">
        <v>0</v>
      </c>
      <c r="G38" s="2">
        <v>0</v>
      </c>
      <c r="H38" s="1">
        <v>0</v>
      </c>
      <c r="I38" s="2">
        <v>0</v>
      </c>
      <c r="J38" s="2">
        <v>0</v>
      </c>
      <c r="K38" s="1"/>
      <c r="L38" s="2"/>
      <c r="M38" s="2">
        <v>0</v>
      </c>
      <c r="N38" s="340">
        <f>C38+E38+G38+I38+J38+L38+M38</f>
        <v>0</v>
      </c>
      <c r="O38" s="83"/>
      <c r="P38" s="68"/>
      <c r="Q38" s="66"/>
      <c r="R38" s="69"/>
      <c r="S38" s="70"/>
      <c r="T38" s="71">
        <f>SUM(P38:S38)</f>
        <v>0</v>
      </c>
      <c r="V38" s="88" t="s">
        <v>74</v>
      </c>
      <c r="W38" s="89"/>
      <c r="X38" s="90"/>
    </row>
    <row r="39" spans="1:24" ht="15">
      <c r="A39" s="75" t="s">
        <v>75</v>
      </c>
      <c r="B39" s="1">
        <v>11</v>
      </c>
      <c r="C39" s="2">
        <v>7909.47</v>
      </c>
      <c r="D39" s="1">
        <v>0</v>
      </c>
      <c r="E39" s="2">
        <v>0</v>
      </c>
      <c r="F39" s="1">
        <v>0</v>
      </c>
      <c r="G39" s="2">
        <v>0</v>
      </c>
      <c r="H39" s="1">
        <v>11</v>
      </c>
      <c r="I39" s="2">
        <v>13007.99</v>
      </c>
      <c r="J39" s="2">
        <v>0</v>
      </c>
      <c r="K39" s="1"/>
      <c r="L39" s="2"/>
      <c r="M39" s="2">
        <v>0</v>
      </c>
      <c r="N39" s="67">
        <f>C39+E39+G39+I39+J39+L39+M39</f>
        <v>20917.46</v>
      </c>
      <c r="O39" s="83"/>
      <c r="P39" s="84"/>
      <c r="Q39" s="82"/>
      <c r="R39" s="85"/>
      <c r="S39" s="86"/>
      <c r="T39" s="87">
        <f>SUM(P39:S39)</f>
        <v>0</v>
      </c>
      <c r="V39" s="88" t="s">
        <v>76</v>
      </c>
      <c r="W39" s="89"/>
      <c r="X39" s="90"/>
    </row>
    <row r="40" spans="1:24" ht="15">
      <c r="A40" s="75" t="s">
        <v>77</v>
      </c>
      <c r="B40" s="1">
        <v>1</v>
      </c>
      <c r="C40" s="2">
        <v>1020.91</v>
      </c>
      <c r="D40" s="1">
        <v>0</v>
      </c>
      <c r="E40" s="2">
        <v>0</v>
      </c>
      <c r="F40" s="1">
        <v>0</v>
      </c>
      <c r="G40" s="2">
        <v>0</v>
      </c>
      <c r="H40" s="1">
        <v>0</v>
      </c>
      <c r="I40" s="2">
        <v>0</v>
      </c>
      <c r="J40" s="2">
        <v>0</v>
      </c>
      <c r="K40" s="1"/>
      <c r="L40" s="2"/>
      <c r="M40" s="2">
        <v>0</v>
      </c>
      <c r="N40" s="67">
        <f>C40+E40+G40+I40+J40+L40+M40</f>
        <v>1020.91</v>
      </c>
      <c r="O40" s="83"/>
      <c r="P40" s="84"/>
      <c r="Q40" s="82"/>
      <c r="R40" s="85"/>
      <c r="S40" s="86"/>
      <c r="T40" s="87">
        <f>SUM(P40:S40)</f>
        <v>0</v>
      </c>
      <c r="V40" s="88" t="s">
        <v>78</v>
      </c>
      <c r="W40" s="89"/>
      <c r="X40" s="90"/>
    </row>
    <row r="41" spans="1:24" ht="15">
      <c r="A41" s="75" t="s">
        <v>79</v>
      </c>
      <c r="B41" s="1">
        <v>17</v>
      </c>
      <c r="C41" s="2">
        <v>12847.66</v>
      </c>
      <c r="D41" s="1">
        <v>0</v>
      </c>
      <c r="E41" s="2">
        <v>0</v>
      </c>
      <c r="F41" s="1">
        <v>0</v>
      </c>
      <c r="G41" s="2">
        <v>0</v>
      </c>
      <c r="H41" s="1">
        <v>19</v>
      </c>
      <c r="I41" s="2">
        <v>27695.45</v>
      </c>
      <c r="J41" s="2">
        <v>0</v>
      </c>
      <c r="K41" s="1">
        <v>0</v>
      </c>
      <c r="L41" s="2">
        <v>0</v>
      </c>
      <c r="M41" s="2">
        <v>0</v>
      </c>
      <c r="N41" s="67">
        <f>C41+E41+G41+I41+J41+L41+M41</f>
        <v>40543.11</v>
      </c>
      <c r="O41" s="83"/>
      <c r="P41" s="84"/>
      <c r="Q41" s="82"/>
      <c r="R41" s="85"/>
      <c r="S41" s="86"/>
      <c r="T41" s="87">
        <f>SUM(P41:S41)</f>
        <v>0</v>
      </c>
      <c r="V41" s="88" t="s">
        <v>80</v>
      </c>
      <c r="W41" s="89"/>
      <c r="X41" s="90"/>
    </row>
    <row r="42" spans="1:24" ht="13.5" thickBot="1">
      <c r="A42" s="92" t="s">
        <v>81</v>
      </c>
      <c r="B42" s="76"/>
      <c r="C42" s="77"/>
      <c r="D42" s="116"/>
      <c r="E42" s="117"/>
      <c r="F42" s="76"/>
      <c r="G42" s="78"/>
      <c r="H42" s="116"/>
      <c r="I42" s="118"/>
      <c r="J42" s="119"/>
      <c r="K42" s="120"/>
      <c r="L42" s="121"/>
      <c r="M42" s="104"/>
      <c r="N42" s="67">
        <f>C42+E42+G42+I42+J42+L42+M42</f>
        <v>0</v>
      </c>
      <c r="O42" s="83"/>
      <c r="P42" s="103"/>
      <c r="Q42" s="104"/>
      <c r="R42" s="105"/>
      <c r="S42" s="106"/>
      <c r="T42" s="93">
        <f>SUM(P42:S42)</f>
        <v>0</v>
      </c>
      <c r="V42" s="88" t="s">
        <v>82</v>
      </c>
      <c r="W42" s="89"/>
      <c r="X42" s="90"/>
    </row>
    <row r="43" spans="1:24" ht="13.5" thickBot="1">
      <c r="A43" s="42" t="s">
        <v>83</v>
      </c>
      <c r="B43" s="43">
        <f>SUM(B44:B48)</f>
        <v>0</v>
      </c>
      <c r="C43" s="56">
        <f>SUM(C44:C48)</f>
        <v>0</v>
      </c>
      <c r="D43" s="95">
        <f t="shared" ref="D43:N43" si="9">SUM(D44:D48)</f>
        <v>0</v>
      </c>
      <c r="E43" s="56">
        <f t="shared" si="9"/>
        <v>0</v>
      </c>
      <c r="F43" s="95">
        <f t="shared" si="9"/>
        <v>0</v>
      </c>
      <c r="G43" s="56">
        <f t="shared" si="9"/>
        <v>0</v>
      </c>
      <c r="H43" s="95">
        <f t="shared" si="9"/>
        <v>0</v>
      </c>
      <c r="I43" s="96">
        <f t="shared" si="9"/>
        <v>0</v>
      </c>
      <c r="J43" s="122"/>
      <c r="K43" s="95">
        <f t="shared" si="9"/>
        <v>0</v>
      </c>
      <c r="L43" s="96">
        <f t="shared" si="9"/>
        <v>0</v>
      </c>
      <c r="M43" s="56"/>
      <c r="N43" s="98">
        <f t="shared" si="9"/>
        <v>0</v>
      </c>
      <c r="O43" s="83"/>
      <c r="P43" s="50">
        <f>SUM(P44:P48)</f>
        <v>0</v>
      </c>
      <c r="Q43" s="56">
        <f>SUM(Q44:Q48)</f>
        <v>0</v>
      </c>
      <c r="R43" s="123">
        <f>SUM(R44:R48)</f>
        <v>0</v>
      </c>
      <c r="S43" s="124">
        <f>SUM(S44:S48)</f>
        <v>0</v>
      </c>
      <c r="T43" s="98">
        <f>SUM(T44:T48)</f>
        <v>0</v>
      </c>
      <c r="V43" s="54" t="s">
        <v>83</v>
      </c>
      <c r="W43" s="43">
        <f>SUM(W44:W48)</f>
        <v>0</v>
      </c>
      <c r="X43" s="56">
        <f>SUM(X44:X48)</f>
        <v>0</v>
      </c>
    </row>
    <row r="44" spans="1:24">
      <c r="A44" s="115">
        <v>12</v>
      </c>
      <c r="B44" s="76"/>
      <c r="C44" s="77"/>
      <c r="D44" s="58"/>
      <c r="E44" s="59"/>
      <c r="F44" s="76"/>
      <c r="G44" s="78"/>
      <c r="H44" s="58"/>
      <c r="I44" s="62"/>
      <c r="J44" s="63"/>
      <c r="K44" s="64"/>
      <c r="L44" s="65"/>
      <c r="M44" s="66"/>
      <c r="N44" s="67">
        <f>C44+E44+G44+I44+J44+L44+M44</f>
        <v>0</v>
      </c>
      <c r="O44" s="83"/>
      <c r="P44" s="68"/>
      <c r="Q44" s="66"/>
      <c r="R44" s="69"/>
      <c r="S44" s="70"/>
      <c r="T44" s="71">
        <f>SUM(P44:S44)</f>
        <v>0</v>
      </c>
      <c r="V44" s="125">
        <v>12</v>
      </c>
      <c r="W44" s="89"/>
      <c r="X44" s="90"/>
    </row>
    <row r="45" spans="1:24">
      <c r="A45" s="115">
        <v>11</v>
      </c>
      <c r="B45" s="76"/>
      <c r="C45" s="77"/>
      <c r="D45" s="76"/>
      <c r="E45" s="77"/>
      <c r="F45" s="76"/>
      <c r="G45" s="78"/>
      <c r="H45" s="76"/>
      <c r="I45" s="79"/>
      <c r="J45" s="80"/>
      <c r="K45" s="81"/>
      <c r="L45" s="78"/>
      <c r="M45" s="82"/>
      <c r="N45" s="67">
        <f>C45+E45+G45+I45+J45+L45+M45</f>
        <v>0</v>
      </c>
      <c r="O45" s="83"/>
      <c r="P45" s="84"/>
      <c r="Q45" s="82"/>
      <c r="R45" s="85"/>
      <c r="S45" s="86"/>
      <c r="T45" s="87">
        <f>SUM(P45:S45)</f>
        <v>0</v>
      </c>
      <c r="V45" s="88">
        <v>11</v>
      </c>
      <c r="W45" s="89"/>
      <c r="X45" s="90"/>
    </row>
    <row r="46" spans="1:24">
      <c r="A46" s="126">
        <v>10</v>
      </c>
      <c r="B46" s="76"/>
      <c r="C46" s="77"/>
      <c r="D46" s="76"/>
      <c r="E46" s="77"/>
      <c r="F46" s="76"/>
      <c r="G46" s="78"/>
      <c r="H46" s="76"/>
      <c r="I46" s="79"/>
      <c r="J46" s="80"/>
      <c r="K46" s="81"/>
      <c r="L46" s="78"/>
      <c r="M46" s="82"/>
      <c r="N46" s="67">
        <f>C46+E46+G46+I46+J46+L46+M46</f>
        <v>0</v>
      </c>
      <c r="O46" s="83"/>
      <c r="P46" s="84"/>
      <c r="Q46" s="82"/>
      <c r="R46" s="85"/>
      <c r="S46" s="86"/>
      <c r="T46" s="87">
        <f>SUM(P46:S46)</f>
        <v>0</v>
      </c>
      <c r="V46" s="88">
        <v>10</v>
      </c>
      <c r="W46" s="89"/>
      <c r="X46" s="90"/>
    </row>
    <row r="47" spans="1:24">
      <c r="A47" s="127">
        <v>9</v>
      </c>
      <c r="B47" s="76"/>
      <c r="C47" s="77"/>
      <c r="D47" s="76"/>
      <c r="E47" s="77"/>
      <c r="F47" s="76"/>
      <c r="G47" s="78"/>
      <c r="H47" s="76"/>
      <c r="I47" s="79"/>
      <c r="J47" s="80"/>
      <c r="K47" s="81"/>
      <c r="L47" s="78"/>
      <c r="M47" s="82"/>
      <c r="N47" s="67">
        <f>C47+E47+G47+I47+J47+L47+M47</f>
        <v>0</v>
      </c>
      <c r="O47" s="83"/>
      <c r="P47" s="84"/>
      <c r="Q47" s="82"/>
      <c r="R47" s="85"/>
      <c r="S47" s="86"/>
      <c r="T47" s="87">
        <f>SUM(P47:S47)</f>
        <v>0</v>
      </c>
      <c r="V47" s="128">
        <v>9</v>
      </c>
      <c r="W47" s="89"/>
      <c r="X47" s="90"/>
    </row>
    <row r="48" spans="1:24" ht="13.5" thickBot="1">
      <c r="A48" s="127">
        <v>8</v>
      </c>
      <c r="B48" s="116"/>
      <c r="C48" s="117"/>
      <c r="D48" s="116"/>
      <c r="E48" s="117"/>
      <c r="F48" s="76"/>
      <c r="G48" s="78"/>
      <c r="H48" s="116"/>
      <c r="I48" s="118"/>
      <c r="J48" s="119"/>
      <c r="K48" s="120"/>
      <c r="L48" s="121"/>
      <c r="M48" s="104"/>
      <c r="N48" s="67">
        <f>C48+E48+G48+I48+J48+L48+M48</f>
        <v>0</v>
      </c>
      <c r="O48" s="83"/>
      <c r="P48" s="103"/>
      <c r="Q48" s="104"/>
      <c r="R48" s="105"/>
      <c r="S48" s="106"/>
      <c r="T48" s="93">
        <f>SUM(P48:S48)</f>
        <v>0</v>
      </c>
      <c r="V48" s="129">
        <v>8</v>
      </c>
      <c r="W48" s="89"/>
      <c r="X48" s="90"/>
    </row>
    <row r="49" spans="1:27" ht="13.5" thickBot="1">
      <c r="A49" s="130" t="s">
        <v>84</v>
      </c>
      <c r="B49" s="131">
        <f>+B43+B37+B30+B23+B13</f>
        <v>189</v>
      </c>
      <c r="C49" s="132">
        <f>+C37+C30+C23+C13</f>
        <v>186606.25000000003</v>
      </c>
      <c r="D49" s="133">
        <f t="shared" ref="D49:L49" si="10">+D43+D37+D30+D23+D13</f>
        <v>0</v>
      </c>
      <c r="E49" s="132">
        <f t="shared" si="10"/>
        <v>0</v>
      </c>
      <c r="F49" s="133">
        <f t="shared" si="10"/>
        <v>0</v>
      </c>
      <c r="G49" s="132">
        <f t="shared" si="10"/>
        <v>0</v>
      </c>
      <c r="H49" s="133">
        <f t="shared" si="10"/>
        <v>180</v>
      </c>
      <c r="I49" s="132">
        <f>+I43+I37+I30+I23+I13</f>
        <v>253236.19</v>
      </c>
      <c r="J49" s="132">
        <f>+J43+J37+J30+J23+J13</f>
        <v>0</v>
      </c>
      <c r="K49" s="133">
        <f t="shared" si="10"/>
        <v>0</v>
      </c>
      <c r="L49" s="132">
        <f t="shared" si="10"/>
        <v>0</v>
      </c>
      <c r="M49" s="132"/>
      <c r="N49" s="134">
        <f>+N43+N37+N30+N23+N13</f>
        <v>439842.43999999994</v>
      </c>
      <c r="O49" s="83"/>
      <c r="P49" s="135">
        <f>+P43+P37+P30+P23+P13</f>
        <v>0</v>
      </c>
      <c r="Q49" s="134">
        <f>+Q43+Q37+Q30+Q23+Q13</f>
        <v>0</v>
      </c>
      <c r="R49" s="136">
        <f>+R43+R37+R30+R23+R13</f>
        <v>0</v>
      </c>
      <c r="S49" s="137">
        <f>+S43+S37+S30+S23+S13</f>
        <v>0</v>
      </c>
      <c r="T49" s="98">
        <f>+T43+T37+T30+T23+T13</f>
        <v>0</v>
      </c>
      <c r="V49" s="138" t="s">
        <v>84</v>
      </c>
      <c r="W49" s="139">
        <f>W13+W23+W30+W37+W43</f>
        <v>331</v>
      </c>
      <c r="X49" s="140">
        <f>X13+X23+X30+X37+X43</f>
        <v>306288.34999999998</v>
      </c>
    </row>
    <row r="50" spans="1:27" ht="13.5" customHeight="1" thickBot="1">
      <c r="A50" s="141" t="s">
        <v>85</v>
      </c>
      <c r="B50" s="142"/>
      <c r="C50" s="143"/>
      <c r="D50" s="142"/>
      <c r="E50" s="143"/>
      <c r="F50" s="142"/>
      <c r="G50" s="143"/>
      <c r="H50" s="144"/>
      <c r="I50" s="143"/>
      <c r="J50" s="145"/>
      <c r="K50" s="142"/>
      <c r="L50" s="143"/>
      <c r="M50" s="143"/>
      <c r="N50" s="146"/>
      <c r="O50" s="49"/>
      <c r="P50" s="399" t="s">
        <v>86</v>
      </c>
      <c r="Q50" s="400"/>
      <c r="R50" s="400"/>
      <c r="S50" s="400"/>
      <c r="T50" s="401"/>
      <c r="V50" s="411" t="s">
        <v>87</v>
      </c>
      <c r="W50" s="412"/>
      <c r="X50" s="413"/>
    </row>
    <row r="51" spans="1:27" ht="13.5" thickBot="1">
      <c r="A51" s="147" t="s">
        <v>43</v>
      </c>
      <c r="B51" s="148">
        <f>SUM(B52:B57)</f>
        <v>8</v>
      </c>
      <c r="C51" s="149">
        <f>SUM(C52:C57)</f>
        <v>9357.58</v>
      </c>
      <c r="D51" s="148">
        <f t="shared" ref="D51:N51" si="11">SUM(D52:D57)</f>
        <v>0</v>
      </c>
      <c r="E51" s="149">
        <f t="shared" si="11"/>
        <v>0</v>
      </c>
      <c r="F51" s="148">
        <f t="shared" si="11"/>
        <v>3</v>
      </c>
      <c r="G51" s="149">
        <f t="shared" si="11"/>
        <v>1863.82</v>
      </c>
      <c r="H51" s="150">
        <f t="shared" si="11"/>
        <v>0</v>
      </c>
      <c r="I51" s="151">
        <f t="shared" si="11"/>
        <v>0</v>
      </c>
      <c r="J51" s="152"/>
      <c r="K51" s="148">
        <f t="shared" si="11"/>
        <v>5</v>
      </c>
      <c r="L51" s="153">
        <f t="shared" si="11"/>
        <v>1740</v>
      </c>
      <c r="M51" s="153">
        <f t="shared" si="11"/>
        <v>0</v>
      </c>
      <c r="N51" s="154">
        <f t="shared" si="11"/>
        <v>12961.4</v>
      </c>
      <c r="O51" s="49"/>
      <c r="P51" s="50">
        <f>SUM(P52:P57)</f>
        <v>0</v>
      </c>
      <c r="Q51" s="56">
        <f>SUM(Q52:Q57)</f>
        <v>0</v>
      </c>
      <c r="R51" s="123">
        <f>SUM(R52:R57)</f>
        <v>0</v>
      </c>
      <c r="S51" s="124">
        <f>SUM(S52:S57)</f>
        <v>0</v>
      </c>
      <c r="T51" s="98">
        <f>SUM(T52:T57)</f>
        <v>0</v>
      </c>
      <c r="V51" s="155" t="s">
        <v>44</v>
      </c>
      <c r="W51" s="155">
        <f>SUM(W52:W56)</f>
        <v>1</v>
      </c>
      <c r="X51" s="156">
        <f>SUM(X52:X56)</f>
        <v>1180.55</v>
      </c>
    </row>
    <row r="52" spans="1:27" ht="15">
      <c r="A52" s="157" t="s">
        <v>45</v>
      </c>
      <c r="B52" s="1">
        <v>0</v>
      </c>
      <c r="C52" s="2">
        <v>0</v>
      </c>
      <c r="D52" s="1">
        <v>0</v>
      </c>
      <c r="E52" s="2">
        <v>0</v>
      </c>
      <c r="F52" s="1">
        <v>0</v>
      </c>
      <c r="G52" s="2">
        <v>0</v>
      </c>
      <c r="H52" s="1">
        <v>0</v>
      </c>
      <c r="I52" s="2">
        <v>0</v>
      </c>
      <c r="J52" s="2">
        <v>0</v>
      </c>
      <c r="K52" s="1">
        <v>0</v>
      </c>
      <c r="L52" s="2">
        <v>0</v>
      </c>
      <c r="M52" s="2">
        <v>0</v>
      </c>
      <c r="N52" s="71">
        <f t="shared" ref="N52:N64" si="12">C52+E52+G52+I52+J52+L52+M52</f>
        <v>0</v>
      </c>
      <c r="O52" s="83"/>
      <c r="P52" s="68"/>
      <c r="Q52" s="66"/>
      <c r="R52" s="69"/>
      <c r="S52" s="70"/>
      <c r="T52" s="71">
        <f t="shared" ref="T52:T57" si="13">SUM(P52:S52)</f>
        <v>0</v>
      </c>
      <c r="V52" s="343" t="s">
        <v>46</v>
      </c>
      <c r="W52" s="158"/>
      <c r="X52" s="159"/>
    </row>
    <row r="53" spans="1:27" ht="15">
      <c r="A53" s="160" t="s">
        <v>88</v>
      </c>
      <c r="B53" s="1">
        <v>0</v>
      </c>
      <c r="C53" s="2">
        <v>0</v>
      </c>
      <c r="D53" s="1">
        <v>0</v>
      </c>
      <c r="E53" s="2">
        <v>0</v>
      </c>
      <c r="F53" s="1">
        <v>0</v>
      </c>
      <c r="G53" s="2">
        <v>0</v>
      </c>
      <c r="H53" s="1">
        <v>0</v>
      </c>
      <c r="I53" s="2">
        <v>0</v>
      </c>
      <c r="J53" s="2">
        <v>0</v>
      </c>
      <c r="K53" s="1">
        <v>0</v>
      </c>
      <c r="L53" s="2">
        <v>0</v>
      </c>
      <c r="M53" s="2">
        <v>0</v>
      </c>
      <c r="N53" s="87">
        <f t="shared" si="12"/>
        <v>0</v>
      </c>
      <c r="O53" s="83"/>
      <c r="P53" s="84"/>
      <c r="Q53" s="82"/>
      <c r="R53" s="85"/>
      <c r="S53" s="86"/>
      <c r="T53" s="87">
        <f t="shared" si="13"/>
        <v>0</v>
      </c>
      <c r="V53" s="344" t="s">
        <v>48</v>
      </c>
      <c r="W53" s="161"/>
      <c r="X53" s="162"/>
    </row>
    <row r="54" spans="1:27" ht="15">
      <c r="A54" s="160" t="s">
        <v>49</v>
      </c>
      <c r="B54" s="1">
        <v>0</v>
      </c>
      <c r="C54" s="2">
        <v>0</v>
      </c>
      <c r="D54" s="1">
        <v>0</v>
      </c>
      <c r="E54" s="2">
        <v>0</v>
      </c>
      <c r="F54" s="1">
        <v>0</v>
      </c>
      <c r="G54" s="2">
        <v>0</v>
      </c>
      <c r="H54" s="1">
        <v>0</v>
      </c>
      <c r="I54" s="2">
        <v>0</v>
      </c>
      <c r="J54" s="2">
        <v>0</v>
      </c>
      <c r="K54" s="1">
        <v>0</v>
      </c>
      <c r="L54" s="2">
        <v>0</v>
      </c>
      <c r="M54" s="2">
        <v>0</v>
      </c>
      <c r="N54" s="87">
        <f>C54+E54+G54+I54+J54+L54+M54</f>
        <v>0</v>
      </c>
      <c r="O54" s="83"/>
      <c r="P54" s="84"/>
      <c r="Q54" s="82"/>
      <c r="R54" s="85"/>
      <c r="S54" s="86"/>
      <c r="T54" s="87">
        <f t="shared" si="13"/>
        <v>0</v>
      </c>
      <c r="V54" s="344" t="s">
        <v>50</v>
      </c>
      <c r="W54" s="161"/>
      <c r="X54" s="162"/>
    </row>
    <row r="55" spans="1:27" ht="15">
      <c r="A55" s="160" t="s">
        <v>51</v>
      </c>
      <c r="B55" s="1">
        <v>2</v>
      </c>
      <c r="C55" s="2">
        <v>2033.68</v>
      </c>
      <c r="D55" s="1">
        <v>0</v>
      </c>
      <c r="E55" s="2">
        <v>0</v>
      </c>
      <c r="F55" s="1">
        <v>0</v>
      </c>
      <c r="G55" s="2">
        <v>0</v>
      </c>
      <c r="H55" s="1">
        <v>0</v>
      </c>
      <c r="I55" s="2">
        <v>0</v>
      </c>
      <c r="J55" s="2">
        <v>0</v>
      </c>
      <c r="K55" s="1">
        <v>1</v>
      </c>
      <c r="L55" s="2">
        <v>360</v>
      </c>
      <c r="M55" s="2">
        <v>0</v>
      </c>
      <c r="N55" s="87">
        <f t="shared" si="12"/>
        <v>2393.6800000000003</v>
      </c>
      <c r="O55" s="83"/>
      <c r="P55" s="84"/>
      <c r="Q55" s="82"/>
      <c r="R55" s="85"/>
      <c r="S55" s="86"/>
      <c r="T55" s="87">
        <f t="shared" si="13"/>
        <v>0</v>
      </c>
      <c r="V55" s="344" t="s">
        <v>52</v>
      </c>
      <c r="W55" s="91">
        <v>1</v>
      </c>
      <c r="X55" s="2">
        <v>1180.55</v>
      </c>
    </row>
    <row r="56" spans="1:27" ht="15">
      <c r="A56" s="160" t="s">
        <v>53</v>
      </c>
      <c r="B56" s="1">
        <v>4</v>
      </c>
      <c r="C56" s="2">
        <v>4953.26</v>
      </c>
      <c r="D56" s="1">
        <v>0</v>
      </c>
      <c r="E56" s="2">
        <v>0</v>
      </c>
      <c r="F56" s="1">
        <v>2</v>
      </c>
      <c r="G56" s="2">
        <v>1174.07</v>
      </c>
      <c r="H56" s="1">
        <v>0</v>
      </c>
      <c r="I56" s="2">
        <v>0</v>
      </c>
      <c r="J56" s="2">
        <v>0</v>
      </c>
      <c r="K56" s="1">
        <v>2</v>
      </c>
      <c r="L56" s="2">
        <v>660</v>
      </c>
      <c r="M56" s="2">
        <v>0</v>
      </c>
      <c r="N56" s="87">
        <f t="shared" si="12"/>
        <v>6787.33</v>
      </c>
      <c r="O56" s="83"/>
      <c r="P56" s="84"/>
      <c r="Q56" s="82"/>
      <c r="R56" s="85"/>
      <c r="S56" s="86"/>
      <c r="T56" s="87">
        <f t="shared" si="13"/>
        <v>0</v>
      </c>
      <c r="V56" s="344" t="s">
        <v>54</v>
      </c>
      <c r="W56" s="161"/>
      <c r="X56" s="162"/>
    </row>
    <row r="57" spans="1:27" ht="15.75" thickBot="1">
      <c r="A57" s="163" t="s">
        <v>55</v>
      </c>
      <c r="B57" s="1">
        <v>2</v>
      </c>
      <c r="C57" s="2">
        <v>2370.64</v>
      </c>
      <c r="D57" s="1">
        <v>0</v>
      </c>
      <c r="E57" s="2">
        <v>0</v>
      </c>
      <c r="F57" s="1">
        <v>1</v>
      </c>
      <c r="G57" s="2">
        <v>689.75</v>
      </c>
      <c r="H57" s="1">
        <v>0</v>
      </c>
      <c r="I57" s="2">
        <v>0</v>
      </c>
      <c r="J57" s="2">
        <v>0</v>
      </c>
      <c r="K57" s="1">
        <v>2</v>
      </c>
      <c r="L57" s="2">
        <v>720</v>
      </c>
      <c r="M57" s="2">
        <v>0</v>
      </c>
      <c r="N57" s="87">
        <f t="shared" si="12"/>
        <v>3780.39</v>
      </c>
      <c r="O57" s="83"/>
      <c r="P57" s="103"/>
      <c r="Q57" s="104"/>
      <c r="R57" s="105"/>
      <c r="S57" s="106"/>
      <c r="T57" s="93">
        <f t="shared" si="13"/>
        <v>0</v>
      </c>
      <c r="V57" s="345" t="s">
        <v>56</v>
      </c>
      <c r="W57" s="161"/>
      <c r="X57" s="162"/>
    </row>
    <row r="58" spans="1:27" ht="13.5" customHeight="1" thickBot="1">
      <c r="A58" s="164" t="s">
        <v>57</v>
      </c>
      <c r="B58" s="43">
        <f>SUM(B59:B64)</f>
        <v>496</v>
      </c>
      <c r="C58" s="113">
        <f t="shared" ref="C58:N58" si="14">SUM(C59:C64)</f>
        <v>564741.48</v>
      </c>
      <c r="D58" s="43">
        <f t="shared" si="14"/>
        <v>4</v>
      </c>
      <c r="E58" s="43">
        <f t="shared" si="14"/>
        <v>4279.12</v>
      </c>
      <c r="F58" s="43">
        <f t="shared" si="14"/>
        <v>337</v>
      </c>
      <c r="G58" s="43">
        <f t="shared" si="14"/>
        <v>174347.44</v>
      </c>
      <c r="H58" s="43">
        <f t="shared" si="14"/>
        <v>0</v>
      </c>
      <c r="I58" s="43">
        <f t="shared" si="14"/>
        <v>0</v>
      </c>
      <c r="J58" s="43">
        <f t="shared" si="14"/>
        <v>0</v>
      </c>
      <c r="K58" s="43">
        <f t="shared" si="14"/>
        <v>493</v>
      </c>
      <c r="L58" s="43">
        <f t="shared" si="14"/>
        <v>172470</v>
      </c>
      <c r="M58" s="43">
        <f t="shared" si="14"/>
        <v>0</v>
      </c>
      <c r="N58" s="165">
        <f t="shared" si="14"/>
        <v>915838.03999999992</v>
      </c>
      <c r="O58" s="49"/>
      <c r="P58" s="50">
        <f>SUM(P59:P64)</f>
        <v>0</v>
      </c>
      <c r="Q58" s="56">
        <f>SUM(Q59:Q64)</f>
        <v>0</v>
      </c>
      <c r="R58" s="123">
        <f>SUM(R59:R64)</f>
        <v>0</v>
      </c>
      <c r="S58" s="124">
        <f>SUM(S59:S64)</f>
        <v>0</v>
      </c>
      <c r="T58" s="98">
        <f>SUM(T59:T64)</f>
        <v>0</v>
      </c>
      <c r="V58" s="346" t="s">
        <v>89</v>
      </c>
      <c r="W58" s="166">
        <f>SUM(W59:W64)</f>
        <v>25</v>
      </c>
      <c r="X58" s="167">
        <f>SUM(X59:X64)</f>
        <v>25724.26</v>
      </c>
    </row>
    <row r="59" spans="1:27" ht="15">
      <c r="A59" s="157" t="s">
        <v>59</v>
      </c>
      <c r="B59" s="1">
        <v>70</v>
      </c>
      <c r="C59" s="2">
        <v>83531.320000000007</v>
      </c>
      <c r="D59" s="1">
        <v>0</v>
      </c>
      <c r="E59" s="2">
        <v>0</v>
      </c>
      <c r="F59" s="1">
        <v>49</v>
      </c>
      <c r="G59" s="2">
        <v>24262.79</v>
      </c>
      <c r="H59" s="1">
        <v>0</v>
      </c>
      <c r="I59" s="2">
        <v>0</v>
      </c>
      <c r="J59" s="2">
        <v>0</v>
      </c>
      <c r="K59" s="1">
        <v>67</v>
      </c>
      <c r="L59" s="2">
        <v>23340</v>
      </c>
      <c r="M59" s="2">
        <v>0</v>
      </c>
      <c r="N59" s="87">
        <f t="shared" si="12"/>
        <v>131134.11000000002</v>
      </c>
      <c r="O59" s="83"/>
      <c r="P59" s="68"/>
      <c r="Q59" s="66"/>
      <c r="R59" s="69"/>
      <c r="S59" s="70"/>
      <c r="T59" s="71">
        <f t="shared" ref="T59:T64" si="15">SUM(P59:S59)</f>
        <v>0</v>
      </c>
      <c r="V59" s="168" t="s">
        <v>60</v>
      </c>
      <c r="W59" s="91">
        <v>20</v>
      </c>
      <c r="X59" s="2">
        <v>21356.13</v>
      </c>
    </row>
    <row r="60" spans="1:27" s="171" customFormat="1" ht="15">
      <c r="A60" s="160" t="s">
        <v>61</v>
      </c>
      <c r="B60" s="1">
        <v>102</v>
      </c>
      <c r="C60" s="2">
        <v>118798.58</v>
      </c>
      <c r="D60" s="1">
        <v>0</v>
      </c>
      <c r="E60" s="2">
        <v>0</v>
      </c>
      <c r="F60" s="1">
        <v>66</v>
      </c>
      <c r="G60" s="2">
        <v>33562.17</v>
      </c>
      <c r="H60" s="2"/>
      <c r="I60" s="2">
        <v>0</v>
      </c>
      <c r="J60" s="2">
        <v>0</v>
      </c>
      <c r="K60" s="1">
        <v>100</v>
      </c>
      <c r="L60" s="2">
        <v>35100</v>
      </c>
      <c r="M60" s="2">
        <v>0</v>
      </c>
      <c r="N60" s="87">
        <f t="shared" si="12"/>
        <v>187460.75</v>
      </c>
      <c r="O60" s="169"/>
      <c r="P60" s="84"/>
      <c r="Q60" s="82"/>
      <c r="R60" s="85"/>
      <c r="S60" s="86"/>
      <c r="T60" s="170">
        <f t="shared" si="15"/>
        <v>0</v>
      </c>
      <c r="V60" s="172" t="s">
        <v>62</v>
      </c>
      <c r="W60" s="91">
        <v>3</v>
      </c>
      <c r="X60" s="109">
        <v>2684.58</v>
      </c>
    </row>
    <row r="61" spans="1:27" ht="15">
      <c r="A61" s="160" t="s">
        <v>63</v>
      </c>
      <c r="B61" s="1">
        <v>255</v>
      </c>
      <c r="C61" s="2">
        <v>286450.39</v>
      </c>
      <c r="D61" s="1">
        <v>4</v>
      </c>
      <c r="E61" s="2">
        <v>4279.12</v>
      </c>
      <c r="F61" s="1">
        <v>177</v>
      </c>
      <c r="G61" s="2">
        <v>94730.8</v>
      </c>
      <c r="H61" s="1">
        <v>0</v>
      </c>
      <c r="I61" s="2">
        <v>0</v>
      </c>
      <c r="J61" s="2">
        <v>0</v>
      </c>
      <c r="K61" s="1">
        <v>258</v>
      </c>
      <c r="L61" s="2">
        <v>90030</v>
      </c>
      <c r="M61" s="2"/>
      <c r="N61" s="87">
        <f t="shared" si="12"/>
        <v>475490.31</v>
      </c>
      <c r="O61" s="83"/>
      <c r="P61" s="84"/>
      <c r="Q61" s="82"/>
      <c r="R61" s="85"/>
      <c r="S61" s="86"/>
      <c r="T61" s="87">
        <f t="shared" si="15"/>
        <v>0</v>
      </c>
      <c r="V61" s="173" t="s">
        <v>64</v>
      </c>
      <c r="W61" s="91">
        <v>2</v>
      </c>
      <c r="X61" s="109">
        <v>1683.55</v>
      </c>
    </row>
    <row r="62" spans="1:27" ht="15">
      <c r="A62" s="160" t="s">
        <v>65</v>
      </c>
      <c r="B62" s="1">
        <v>37</v>
      </c>
      <c r="C62" s="2">
        <v>41520.370000000003</v>
      </c>
      <c r="D62" s="1">
        <v>0</v>
      </c>
      <c r="E62" s="2">
        <v>0</v>
      </c>
      <c r="F62" s="1">
        <v>25</v>
      </c>
      <c r="G62" s="2">
        <v>12338.59</v>
      </c>
      <c r="H62" s="1">
        <v>0</v>
      </c>
      <c r="I62" s="2">
        <v>0</v>
      </c>
      <c r="J62" s="2">
        <v>0</v>
      </c>
      <c r="K62" s="1">
        <v>37</v>
      </c>
      <c r="L62" s="2">
        <v>13170</v>
      </c>
      <c r="M62" s="2">
        <v>0</v>
      </c>
      <c r="N62" s="87">
        <f t="shared" si="12"/>
        <v>67028.960000000006</v>
      </c>
      <c r="O62" s="83"/>
      <c r="P62" s="84"/>
      <c r="Q62" s="82"/>
      <c r="R62" s="85"/>
      <c r="S62" s="86"/>
      <c r="T62" s="87">
        <f t="shared" si="15"/>
        <v>0</v>
      </c>
      <c r="V62" s="173" t="s">
        <v>66</v>
      </c>
      <c r="W62" s="174">
        <v>0</v>
      </c>
      <c r="X62" s="175">
        <v>0</v>
      </c>
    </row>
    <row r="63" spans="1:27" ht="15">
      <c r="A63" s="160" t="s">
        <v>67</v>
      </c>
      <c r="B63" s="1">
        <v>30</v>
      </c>
      <c r="C63" s="2">
        <v>32438.62</v>
      </c>
      <c r="D63" s="1">
        <v>0</v>
      </c>
      <c r="E63" s="2">
        <v>0</v>
      </c>
      <c r="F63" s="1">
        <v>19</v>
      </c>
      <c r="G63" s="2">
        <v>8967.49</v>
      </c>
      <c r="H63" s="1">
        <v>0</v>
      </c>
      <c r="I63" s="2">
        <v>0</v>
      </c>
      <c r="J63" s="2">
        <v>0</v>
      </c>
      <c r="K63" s="1">
        <v>29</v>
      </c>
      <c r="L63" s="2">
        <v>10200</v>
      </c>
      <c r="M63" s="2">
        <v>0</v>
      </c>
      <c r="N63" s="87">
        <f t="shared" si="12"/>
        <v>51606.11</v>
      </c>
      <c r="O63" s="83"/>
      <c r="P63" s="84"/>
      <c r="Q63" s="82"/>
      <c r="R63" s="85"/>
      <c r="S63" s="86"/>
      <c r="T63" s="87">
        <f t="shared" si="15"/>
        <v>0</v>
      </c>
      <c r="V63" s="173" t="s">
        <v>68</v>
      </c>
      <c r="W63" s="176">
        <v>0</v>
      </c>
      <c r="X63" s="177">
        <v>0</v>
      </c>
      <c r="AA63" s="178"/>
    </row>
    <row r="64" spans="1:27" ht="15.75" thickBot="1">
      <c r="A64" s="163" t="s">
        <v>69</v>
      </c>
      <c r="B64" s="1">
        <v>2</v>
      </c>
      <c r="C64" s="2">
        <v>2002.2</v>
      </c>
      <c r="D64" s="1">
        <v>0</v>
      </c>
      <c r="E64" s="2">
        <v>0</v>
      </c>
      <c r="F64" s="1">
        <v>1</v>
      </c>
      <c r="G64" s="2">
        <v>485.6</v>
      </c>
      <c r="H64" s="1">
        <v>0</v>
      </c>
      <c r="I64" s="2">
        <v>0</v>
      </c>
      <c r="J64" s="2">
        <v>0</v>
      </c>
      <c r="K64" s="1">
        <v>2</v>
      </c>
      <c r="L64" s="2">
        <v>630</v>
      </c>
      <c r="M64" s="2">
        <v>0</v>
      </c>
      <c r="N64" s="87">
        <f t="shared" si="12"/>
        <v>3117.8</v>
      </c>
      <c r="O64" s="83"/>
      <c r="P64" s="103"/>
      <c r="Q64" s="104"/>
      <c r="R64" s="105"/>
      <c r="S64" s="106"/>
      <c r="T64" s="93">
        <f t="shared" si="15"/>
        <v>0</v>
      </c>
      <c r="V64" s="179" t="s">
        <v>70</v>
      </c>
      <c r="W64" s="176">
        <v>0</v>
      </c>
      <c r="X64" s="177">
        <v>0</v>
      </c>
      <c r="Y64" s="171"/>
      <c r="AA64" s="180"/>
    </row>
    <row r="65" spans="1:27" ht="13.5" thickBot="1">
      <c r="A65" s="164" t="s">
        <v>90</v>
      </c>
      <c r="B65" s="43">
        <f>SUM(B66:B70)</f>
        <v>117</v>
      </c>
      <c r="C65" s="56">
        <f>SUM(C66:C70)</f>
        <v>126946.26</v>
      </c>
      <c r="D65" s="43">
        <f t="shared" ref="D65:M65" si="16">SUM(D66:D70)</f>
        <v>1</v>
      </c>
      <c r="E65" s="56">
        <f t="shared" si="16"/>
        <v>1055.21</v>
      </c>
      <c r="F65" s="55">
        <f t="shared" si="16"/>
        <v>79</v>
      </c>
      <c r="G65" s="56">
        <f t="shared" si="16"/>
        <v>39582.53</v>
      </c>
      <c r="H65" s="95">
        <f t="shared" si="16"/>
        <v>0</v>
      </c>
      <c r="I65" s="96">
        <f t="shared" si="16"/>
        <v>0</v>
      </c>
      <c r="J65" s="122"/>
      <c r="K65" s="55">
        <f t="shared" si="16"/>
        <v>116</v>
      </c>
      <c r="L65" s="96">
        <f t="shared" si="16"/>
        <v>41790</v>
      </c>
      <c r="M65" s="96">
        <f t="shared" si="16"/>
        <v>0</v>
      </c>
      <c r="N65" s="98">
        <f>SUM(N66:N70)</f>
        <v>209374</v>
      </c>
      <c r="O65" s="49"/>
      <c r="P65" s="50">
        <f>SUM(P66:P70)</f>
        <v>0</v>
      </c>
      <c r="Q65" s="56">
        <f>SUM(Q66:Q70)</f>
        <v>0</v>
      </c>
      <c r="R65" s="123">
        <f>SUM(R66:R70)</f>
        <v>0</v>
      </c>
      <c r="S65" s="124">
        <f>SUM(S66:S70)</f>
        <v>0</v>
      </c>
      <c r="T65" s="98">
        <f>SUM(T66:T70)</f>
        <v>0</v>
      </c>
      <c r="V65" s="181" t="s">
        <v>91</v>
      </c>
      <c r="W65" s="182"/>
      <c r="X65" s="183"/>
      <c r="Y65" s="171"/>
      <c r="AA65" s="178"/>
    </row>
    <row r="66" spans="1:27" ht="15.75" thickBot="1">
      <c r="A66" s="157" t="s">
        <v>73</v>
      </c>
      <c r="B66" s="1">
        <v>4</v>
      </c>
      <c r="C66" s="2">
        <v>4581.8599999999997</v>
      </c>
      <c r="D66" s="1">
        <v>0</v>
      </c>
      <c r="E66" s="2">
        <v>0</v>
      </c>
      <c r="F66" s="1">
        <v>3</v>
      </c>
      <c r="G66" s="2">
        <v>1527.24</v>
      </c>
      <c r="H66" s="91"/>
      <c r="I66" s="109"/>
      <c r="J66" s="2">
        <v>0</v>
      </c>
      <c r="K66" s="1">
        <v>4</v>
      </c>
      <c r="L66" s="2">
        <v>1440</v>
      </c>
      <c r="M66" s="2">
        <v>0</v>
      </c>
      <c r="N66" s="71">
        <f>C66+E66+G66+I66+J66+L66+M66</f>
        <v>7549.0999999999995</v>
      </c>
      <c r="O66" s="83"/>
      <c r="P66" s="68"/>
      <c r="Q66" s="66"/>
      <c r="R66" s="69"/>
      <c r="S66" s="70"/>
      <c r="T66" s="71">
        <f>SUM(P66:S66)</f>
        <v>0</v>
      </c>
      <c r="V66" s="184" t="s">
        <v>3</v>
      </c>
      <c r="W66" s="55">
        <f>SUM(W67:W71)</f>
        <v>84</v>
      </c>
      <c r="X66" s="56">
        <f>SUM(X67:X71)</f>
        <v>263872.08</v>
      </c>
      <c r="Y66" s="171"/>
      <c r="AA66" s="178"/>
    </row>
    <row r="67" spans="1:27" ht="15">
      <c r="A67" s="160" t="s">
        <v>92</v>
      </c>
      <c r="B67" s="1">
        <v>50</v>
      </c>
      <c r="C67" s="2">
        <v>55419.73</v>
      </c>
      <c r="D67" s="1">
        <v>0</v>
      </c>
      <c r="E67" s="2">
        <v>0</v>
      </c>
      <c r="F67" s="1">
        <v>32</v>
      </c>
      <c r="G67" s="2">
        <v>16255.85</v>
      </c>
      <c r="H67" s="91"/>
      <c r="I67" s="109"/>
      <c r="J67" s="2">
        <v>0</v>
      </c>
      <c r="K67" s="1">
        <v>49</v>
      </c>
      <c r="L67" s="2">
        <v>16740</v>
      </c>
      <c r="M67" s="2">
        <v>0</v>
      </c>
      <c r="N67" s="87">
        <f>C67+E67+G67+I67+J67+L67+M67</f>
        <v>88415.58</v>
      </c>
      <c r="O67" s="83"/>
      <c r="P67" s="84"/>
      <c r="Q67" s="82"/>
      <c r="R67" s="85"/>
      <c r="S67" s="86"/>
      <c r="T67" s="87">
        <f>SUM(P67:S67)</f>
        <v>0</v>
      </c>
      <c r="V67" s="88" t="s">
        <v>93</v>
      </c>
      <c r="W67" s="91">
        <v>78</v>
      </c>
      <c r="X67" s="2">
        <v>250683.64</v>
      </c>
      <c r="Y67" s="185"/>
      <c r="Z67" s="100"/>
    </row>
    <row r="68" spans="1:27" ht="15">
      <c r="A68" s="160" t="s">
        <v>77</v>
      </c>
      <c r="B68" s="1">
        <v>39</v>
      </c>
      <c r="C68" s="2">
        <v>41017.25</v>
      </c>
      <c r="D68" s="1">
        <v>0</v>
      </c>
      <c r="E68" s="2">
        <v>0</v>
      </c>
      <c r="F68" s="1">
        <v>26</v>
      </c>
      <c r="G68" s="2">
        <v>13445.9</v>
      </c>
      <c r="H68" s="91"/>
      <c r="I68" s="109"/>
      <c r="J68" s="2">
        <v>0</v>
      </c>
      <c r="K68" s="1">
        <v>39</v>
      </c>
      <c r="L68" s="2">
        <v>15480</v>
      </c>
      <c r="M68" s="2"/>
      <c r="N68" s="87">
        <f>C68+E68+G68+I68+J68+L68+M68</f>
        <v>69943.149999999994</v>
      </c>
      <c r="O68" s="83"/>
      <c r="P68" s="84"/>
      <c r="Q68" s="82"/>
      <c r="R68" s="85"/>
      <c r="S68" s="86"/>
      <c r="T68" s="87">
        <f>SUM(P68:S68)</f>
        <v>0</v>
      </c>
      <c r="V68" s="88" t="s">
        <v>94</v>
      </c>
      <c r="W68" s="91">
        <v>3</v>
      </c>
      <c r="X68" s="2">
        <v>7405.06</v>
      </c>
      <c r="Y68" s="185"/>
    </row>
    <row r="69" spans="1:27" ht="15">
      <c r="A69" s="160" t="s">
        <v>79</v>
      </c>
      <c r="B69" s="1">
        <v>24</v>
      </c>
      <c r="C69" s="2">
        <v>25927.42</v>
      </c>
      <c r="D69" s="1">
        <v>1</v>
      </c>
      <c r="E69" s="2">
        <v>1055.21</v>
      </c>
      <c r="F69" s="1">
        <v>18</v>
      </c>
      <c r="G69" s="2">
        <v>8353.5400000000009</v>
      </c>
      <c r="H69" s="91"/>
      <c r="I69" s="109"/>
      <c r="J69" s="2">
        <v>0</v>
      </c>
      <c r="K69" s="1">
        <v>24</v>
      </c>
      <c r="L69" s="2">
        <v>8130</v>
      </c>
      <c r="M69" s="2">
        <v>0</v>
      </c>
      <c r="N69" s="87">
        <f>C69+E69+G69+I69+J69+L69+M69</f>
        <v>43466.17</v>
      </c>
      <c r="O69" s="83"/>
      <c r="P69" s="84"/>
      <c r="Q69" s="82"/>
      <c r="R69" s="85"/>
      <c r="S69" s="86"/>
      <c r="T69" s="87">
        <f>SUM(P69:S69)</f>
        <v>0</v>
      </c>
      <c r="V69" s="88" t="s">
        <v>95</v>
      </c>
      <c r="W69" s="91">
        <v>3</v>
      </c>
      <c r="X69" s="2">
        <v>5783.38</v>
      </c>
    </row>
    <row r="70" spans="1:27" ht="15.75" thickBot="1">
      <c r="A70" s="163" t="s">
        <v>96</v>
      </c>
      <c r="B70" s="116"/>
      <c r="C70" s="117"/>
      <c r="D70" s="116"/>
      <c r="E70" s="117"/>
      <c r="F70" s="76"/>
      <c r="G70" s="78"/>
      <c r="H70" s="116"/>
      <c r="I70" s="118"/>
      <c r="J70" s="119"/>
      <c r="K70" s="120"/>
      <c r="L70" s="121"/>
      <c r="M70" s="106"/>
      <c r="N70" s="93">
        <f>C70+E70+G70+I70+J70+L70+M70</f>
        <v>0</v>
      </c>
      <c r="O70" s="83"/>
      <c r="P70" s="103"/>
      <c r="Q70" s="104"/>
      <c r="R70" s="105"/>
      <c r="S70" s="106"/>
      <c r="T70" s="93">
        <f>SUM(P70:S70)</f>
        <v>0</v>
      </c>
      <c r="V70" s="88" t="s">
        <v>97</v>
      </c>
      <c r="W70" s="91">
        <v>0</v>
      </c>
      <c r="X70" s="2">
        <v>0</v>
      </c>
    </row>
    <row r="71" spans="1:27" ht="15.75" thickBot="1">
      <c r="A71" s="186" t="s">
        <v>98</v>
      </c>
      <c r="B71" s="43">
        <v>0</v>
      </c>
      <c r="C71" s="56">
        <f>SUM(C72:C76)</f>
        <v>0</v>
      </c>
      <c r="D71" s="43">
        <v>0</v>
      </c>
      <c r="E71" s="44">
        <v>0</v>
      </c>
      <c r="F71" s="43">
        <v>0</v>
      </c>
      <c r="G71" s="44">
        <v>0</v>
      </c>
      <c r="H71" s="43">
        <v>0</v>
      </c>
      <c r="I71" s="47">
        <v>0</v>
      </c>
      <c r="J71" s="187"/>
      <c r="K71" s="43">
        <v>0</v>
      </c>
      <c r="L71" s="47">
        <v>0</v>
      </c>
      <c r="M71" s="44"/>
      <c r="N71" s="98">
        <v>0</v>
      </c>
      <c r="O71" s="49"/>
      <c r="P71" s="50">
        <f>SUM(P72:P76)</f>
        <v>0</v>
      </c>
      <c r="Q71" s="56">
        <f>SUM(Q72:Q76)</f>
        <v>0</v>
      </c>
      <c r="R71" s="123">
        <f>SUM(R72:R76)</f>
        <v>0</v>
      </c>
      <c r="S71" s="124">
        <f>SUM(S72:S76)</f>
        <v>0</v>
      </c>
      <c r="T71" s="98">
        <f>SUM(T72:T76)</f>
        <v>0</v>
      </c>
      <c r="V71" s="88" t="s">
        <v>99</v>
      </c>
      <c r="W71" s="91">
        <v>0</v>
      </c>
      <c r="X71" s="2">
        <v>0</v>
      </c>
    </row>
    <row r="72" spans="1:27" ht="13.5" thickBot="1">
      <c r="A72" s="115">
        <v>12</v>
      </c>
      <c r="B72" s="58"/>
      <c r="C72" s="59"/>
      <c r="D72" s="58"/>
      <c r="E72" s="59"/>
      <c r="F72" s="76"/>
      <c r="G72" s="78"/>
      <c r="H72" s="58"/>
      <c r="I72" s="62"/>
      <c r="J72" s="63"/>
      <c r="K72" s="64"/>
      <c r="L72" s="65"/>
      <c r="M72" s="66"/>
      <c r="N72" s="67">
        <f>C72+E72+G72+I72+J72+L72+M72</f>
        <v>0</v>
      </c>
      <c r="O72" s="83"/>
      <c r="P72" s="68"/>
      <c r="Q72" s="66"/>
      <c r="R72" s="69"/>
      <c r="S72" s="70"/>
      <c r="T72" s="71">
        <f>SUM(P72:S72)</f>
        <v>0</v>
      </c>
      <c r="V72" s="188" t="s">
        <v>100</v>
      </c>
      <c r="W72" s="43">
        <f>SUM(W73:W77)</f>
        <v>38</v>
      </c>
      <c r="X72" s="56">
        <f>SUM(X73:X77)</f>
        <v>37265.899999999994</v>
      </c>
    </row>
    <row r="73" spans="1:27" ht="15">
      <c r="A73" s="115">
        <v>11</v>
      </c>
      <c r="B73" s="76"/>
      <c r="C73" s="77"/>
      <c r="D73" s="76"/>
      <c r="E73" s="77"/>
      <c r="F73" s="76"/>
      <c r="G73" s="78"/>
      <c r="H73" s="76"/>
      <c r="I73" s="79"/>
      <c r="J73" s="80"/>
      <c r="K73" s="81"/>
      <c r="L73" s="78"/>
      <c r="M73" s="82"/>
      <c r="N73" s="67">
        <f>C73+E73+G73+I73+J73+L73+M73</f>
        <v>0</v>
      </c>
      <c r="O73" s="83"/>
      <c r="P73" s="84"/>
      <c r="Q73" s="82"/>
      <c r="R73" s="189"/>
      <c r="S73" s="190"/>
      <c r="T73" s="87">
        <f>SUM(P73:S73)</f>
        <v>0</v>
      </c>
      <c r="V73" s="191">
        <v>14</v>
      </c>
      <c r="W73" s="91">
        <v>17</v>
      </c>
      <c r="X73" s="2">
        <v>17813.64</v>
      </c>
    </row>
    <row r="74" spans="1:27" ht="15">
      <c r="A74" s="126">
        <v>10</v>
      </c>
      <c r="B74" s="76"/>
      <c r="C74" s="77"/>
      <c r="D74" s="76"/>
      <c r="E74" s="77"/>
      <c r="F74" s="76"/>
      <c r="G74" s="78"/>
      <c r="H74" s="76"/>
      <c r="I74" s="79"/>
      <c r="J74" s="80"/>
      <c r="K74" s="81"/>
      <c r="L74" s="78"/>
      <c r="M74" s="82"/>
      <c r="N74" s="67">
        <f>C74+E74+G74+I74+J74+L74+M74</f>
        <v>0</v>
      </c>
      <c r="O74" s="83"/>
      <c r="P74" s="84"/>
      <c r="Q74" s="82"/>
      <c r="R74" s="85"/>
      <c r="S74" s="86"/>
      <c r="T74" s="87">
        <f>SUM(P74:S74)</f>
        <v>0</v>
      </c>
      <c r="V74" s="191">
        <v>13</v>
      </c>
      <c r="W74" s="91">
        <v>11</v>
      </c>
      <c r="X74" s="2">
        <v>10601.6</v>
      </c>
    </row>
    <row r="75" spans="1:27" ht="15">
      <c r="A75" s="127">
        <v>9</v>
      </c>
      <c r="B75" s="76"/>
      <c r="C75" s="80"/>
      <c r="D75" s="76"/>
      <c r="E75" s="77"/>
      <c r="F75" s="76"/>
      <c r="G75" s="78"/>
      <c r="H75" s="76"/>
      <c r="I75" s="79"/>
      <c r="J75" s="80"/>
      <c r="K75" s="81"/>
      <c r="L75" s="78"/>
      <c r="M75" s="82"/>
      <c r="N75" s="67">
        <f>C75+E75+G75+I75+J75+L75+M75</f>
        <v>0</v>
      </c>
      <c r="O75" s="83"/>
      <c r="P75" s="84"/>
      <c r="Q75" s="82"/>
      <c r="R75" s="192"/>
      <c r="S75" s="193"/>
      <c r="T75" s="87">
        <f>SUM(P75:S75)</f>
        <v>0</v>
      </c>
      <c r="V75" s="191">
        <v>12</v>
      </c>
      <c r="W75" s="91">
        <v>7</v>
      </c>
      <c r="X75" s="2">
        <v>6181.93</v>
      </c>
    </row>
    <row r="76" spans="1:27" ht="15.75" thickBot="1">
      <c r="A76" s="127">
        <v>8</v>
      </c>
      <c r="B76" s="116"/>
      <c r="C76" s="117"/>
      <c r="D76" s="116"/>
      <c r="E76" s="117"/>
      <c r="F76" s="76"/>
      <c r="G76" s="78"/>
      <c r="H76" s="116"/>
      <c r="I76" s="118"/>
      <c r="J76" s="119"/>
      <c r="K76" s="120"/>
      <c r="L76" s="121"/>
      <c r="M76" s="104"/>
      <c r="N76" s="67">
        <f>C76+E76+G76+I76+J76+L76+M76</f>
        <v>0</v>
      </c>
      <c r="O76" s="83"/>
      <c r="P76" s="103"/>
      <c r="Q76" s="104"/>
      <c r="R76" s="105"/>
      <c r="S76" s="106"/>
      <c r="T76" s="93">
        <f>SUM(P76:S76)</f>
        <v>0</v>
      </c>
      <c r="V76" s="191">
        <v>11</v>
      </c>
      <c r="W76" s="91">
        <v>1</v>
      </c>
      <c r="X76" s="2">
        <v>914.42</v>
      </c>
    </row>
    <row r="77" spans="1:27" ht="15.75" thickBot="1">
      <c r="A77" s="194" t="s">
        <v>3</v>
      </c>
      <c r="B77" s="43">
        <f t="shared" ref="B77:I77" si="17">SUM(B78:B83)</f>
        <v>200</v>
      </c>
      <c r="C77" s="56">
        <f t="shared" si="17"/>
        <v>933717.09</v>
      </c>
      <c r="D77" s="95">
        <f t="shared" si="17"/>
        <v>0</v>
      </c>
      <c r="E77" s="56">
        <f t="shared" si="17"/>
        <v>0</v>
      </c>
      <c r="F77" s="95">
        <f t="shared" si="17"/>
        <v>152</v>
      </c>
      <c r="G77" s="56">
        <f t="shared" si="17"/>
        <v>86235.540000000008</v>
      </c>
      <c r="H77" s="95">
        <f t="shared" si="17"/>
        <v>0</v>
      </c>
      <c r="I77" s="96">
        <f t="shared" si="17"/>
        <v>0</v>
      </c>
      <c r="J77" s="122"/>
      <c r="K77" s="95">
        <f>SUM(K78:K83)</f>
        <v>210</v>
      </c>
      <c r="L77" s="96">
        <f>SUM(L78:L83)</f>
        <v>57150</v>
      </c>
      <c r="M77" s="96">
        <f>SUM(M78:M83)</f>
        <v>0</v>
      </c>
      <c r="N77" s="98">
        <f>SUM(N78:N83)</f>
        <v>1077102.6299999999</v>
      </c>
      <c r="O77" s="49"/>
      <c r="P77" s="50">
        <f>SUM(P78:P83)</f>
        <v>0</v>
      </c>
      <c r="Q77" s="56">
        <f>SUM(Q78:Q83)</f>
        <v>0</v>
      </c>
      <c r="R77" s="123">
        <f>SUM(R78:R83)</f>
        <v>0</v>
      </c>
      <c r="S77" s="124">
        <f>SUM(S78:S83)</f>
        <v>0</v>
      </c>
      <c r="T77" s="98">
        <f>SUM(T78:T83)</f>
        <v>0</v>
      </c>
      <c r="V77" s="191">
        <v>10</v>
      </c>
      <c r="W77" s="91">
        <v>2</v>
      </c>
      <c r="X77" s="2">
        <v>1754.31</v>
      </c>
    </row>
    <row r="78" spans="1:27" ht="15.75" thickBot="1">
      <c r="A78" s="115" t="s">
        <v>93</v>
      </c>
      <c r="B78" s="1">
        <v>22</v>
      </c>
      <c r="C78" s="2">
        <v>111795.98</v>
      </c>
      <c r="D78" s="1">
        <v>0</v>
      </c>
      <c r="E78" s="2">
        <v>0</v>
      </c>
      <c r="F78" s="1">
        <v>4</v>
      </c>
      <c r="G78" s="2">
        <v>1491.75</v>
      </c>
      <c r="H78" s="1">
        <v>0</v>
      </c>
      <c r="I78" s="2">
        <v>0</v>
      </c>
      <c r="J78" s="2">
        <v>0</v>
      </c>
      <c r="K78" s="1">
        <v>11</v>
      </c>
      <c r="L78" s="2">
        <v>3180</v>
      </c>
      <c r="M78" s="2">
        <v>0</v>
      </c>
      <c r="N78" s="87">
        <f t="shared" ref="N78:N83" si="18">C78+E78+G78+I78+J78+L78+M78</f>
        <v>116467.73</v>
      </c>
      <c r="O78" s="83"/>
      <c r="P78" s="68"/>
      <c r="Q78" s="66"/>
      <c r="R78" s="69"/>
      <c r="S78" s="70"/>
      <c r="T78" s="71">
        <f t="shared" ref="T78:T83" si="19">SUM(P78:S78)</f>
        <v>0</v>
      </c>
      <c r="V78" s="195" t="s">
        <v>101</v>
      </c>
      <c r="W78" s="43">
        <f>SUM(W79:W83)</f>
        <v>10</v>
      </c>
      <c r="X78" s="56">
        <f>SUM(X79:X83)</f>
        <v>10274.86</v>
      </c>
    </row>
    <row r="79" spans="1:27" ht="15">
      <c r="A79" s="75" t="s">
        <v>94</v>
      </c>
      <c r="B79" s="1">
        <v>34</v>
      </c>
      <c r="C79" s="2">
        <v>175145.66</v>
      </c>
      <c r="D79" s="1">
        <v>0</v>
      </c>
      <c r="E79" s="2">
        <v>0</v>
      </c>
      <c r="F79" s="1">
        <v>10</v>
      </c>
      <c r="G79" s="2">
        <v>6701.4</v>
      </c>
      <c r="H79" s="1">
        <v>0</v>
      </c>
      <c r="I79" s="2">
        <v>0</v>
      </c>
      <c r="J79" s="2">
        <v>0</v>
      </c>
      <c r="K79" s="1">
        <v>15</v>
      </c>
      <c r="L79" s="2">
        <v>4230</v>
      </c>
      <c r="M79" s="2">
        <v>0</v>
      </c>
      <c r="N79" s="87">
        <f t="shared" si="18"/>
        <v>186077.06</v>
      </c>
      <c r="O79" s="83"/>
      <c r="P79" s="84"/>
      <c r="Q79" s="82"/>
      <c r="R79" s="85"/>
      <c r="S79" s="86"/>
      <c r="T79" s="87">
        <f t="shared" si="19"/>
        <v>0</v>
      </c>
      <c r="V79" s="88" t="s">
        <v>102</v>
      </c>
      <c r="W79" s="91">
        <v>3</v>
      </c>
      <c r="X79" s="2">
        <v>3308.19</v>
      </c>
    </row>
    <row r="80" spans="1:27" ht="15">
      <c r="A80" s="75" t="s">
        <v>95</v>
      </c>
      <c r="B80" s="1">
        <v>21</v>
      </c>
      <c r="C80" s="2">
        <v>107632.87</v>
      </c>
      <c r="D80" s="1">
        <v>0</v>
      </c>
      <c r="E80" s="2">
        <v>0</v>
      </c>
      <c r="F80" s="1">
        <v>5</v>
      </c>
      <c r="G80" s="2">
        <v>2409.75</v>
      </c>
      <c r="H80" s="1">
        <v>0</v>
      </c>
      <c r="I80" s="2">
        <v>0</v>
      </c>
      <c r="J80" s="2">
        <v>0</v>
      </c>
      <c r="K80" s="1">
        <v>10</v>
      </c>
      <c r="L80" s="2">
        <v>2820</v>
      </c>
      <c r="M80" s="2">
        <v>0</v>
      </c>
      <c r="N80" s="87">
        <f t="shared" si="18"/>
        <v>112862.62</v>
      </c>
      <c r="O80" s="83"/>
      <c r="P80" s="84"/>
      <c r="Q80" s="82"/>
      <c r="R80" s="85"/>
      <c r="S80" s="86"/>
      <c r="T80" s="87">
        <f t="shared" si="19"/>
        <v>0</v>
      </c>
      <c r="V80" s="88" t="s">
        <v>103</v>
      </c>
      <c r="W80" s="91">
        <v>4</v>
      </c>
      <c r="X80" s="2">
        <v>4188.47</v>
      </c>
    </row>
    <row r="81" spans="1:24" ht="15">
      <c r="A81" s="75" t="s">
        <v>97</v>
      </c>
      <c r="B81" s="1">
        <v>6</v>
      </c>
      <c r="C81" s="2">
        <v>29121.98</v>
      </c>
      <c r="D81" s="1">
        <v>0</v>
      </c>
      <c r="E81" s="2">
        <v>0</v>
      </c>
      <c r="F81" s="1">
        <v>5</v>
      </c>
      <c r="G81" s="2">
        <v>2784.6</v>
      </c>
      <c r="H81" s="1">
        <v>0</v>
      </c>
      <c r="I81" s="2">
        <v>0</v>
      </c>
      <c r="J81" s="2">
        <v>0</v>
      </c>
      <c r="K81" s="1">
        <v>6</v>
      </c>
      <c r="L81" s="2">
        <v>1800</v>
      </c>
      <c r="M81" s="2">
        <v>0</v>
      </c>
      <c r="N81" s="87">
        <f t="shared" si="18"/>
        <v>33706.58</v>
      </c>
      <c r="O81" s="83"/>
      <c r="P81" s="84"/>
      <c r="Q81" s="82"/>
      <c r="R81" s="85"/>
      <c r="S81" s="86"/>
      <c r="T81" s="87">
        <f t="shared" si="19"/>
        <v>0</v>
      </c>
      <c r="V81" s="88" t="s">
        <v>104</v>
      </c>
      <c r="W81" s="91">
        <v>3</v>
      </c>
      <c r="X81" s="2">
        <v>2778.2</v>
      </c>
    </row>
    <row r="82" spans="1:24" ht="15">
      <c r="A82" s="92" t="s">
        <v>99</v>
      </c>
      <c r="B82" s="1">
        <v>117</v>
      </c>
      <c r="C82" s="2">
        <v>510020.6</v>
      </c>
      <c r="D82" s="1">
        <v>0</v>
      </c>
      <c r="E82" s="2">
        <v>0</v>
      </c>
      <c r="F82" s="1">
        <v>59</v>
      </c>
      <c r="G82" s="2">
        <v>33800.57</v>
      </c>
      <c r="H82" s="1">
        <v>0</v>
      </c>
      <c r="I82" s="2">
        <v>0</v>
      </c>
      <c r="J82" s="2">
        <v>0</v>
      </c>
      <c r="K82" s="1">
        <v>100</v>
      </c>
      <c r="L82" s="2">
        <v>32340</v>
      </c>
      <c r="M82" s="2">
        <v>0</v>
      </c>
      <c r="N82" s="87">
        <f t="shared" si="18"/>
        <v>576161.16999999993</v>
      </c>
      <c r="O82" s="83"/>
      <c r="P82" s="84"/>
      <c r="Q82" s="82"/>
      <c r="R82" s="85"/>
      <c r="S82" s="86"/>
      <c r="T82" s="87">
        <f t="shared" si="19"/>
        <v>0</v>
      </c>
      <c r="V82" s="88" t="s">
        <v>105</v>
      </c>
      <c r="W82" s="91">
        <v>0</v>
      </c>
      <c r="X82" s="2">
        <v>0</v>
      </c>
    </row>
    <row r="83" spans="1:24" ht="15.75" thickBot="1">
      <c r="A83" s="196" t="s">
        <v>106</v>
      </c>
      <c r="B83" s="1"/>
      <c r="C83" s="2"/>
      <c r="D83" s="1">
        <v>0</v>
      </c>
      <c r="E83" s="2">
        <v>0</v>
      </c>
      <c r="F83" s="1">
        <v>69</v>
      </c>
      <c r="G83" s="2">
        <v>39047.47</v>
      </c>
      <c r="H83" s="1">
        <v>0</v>
      </c>
      <c r="I83" s="2">
        <v>0</v>
      </c>
      <c r="J83" s="2">
        <v>0</v>
      </c>
      <c r="K83" s="1">
        <v>68</v>
      </c>
      <c r="L83" s="2">
        <v>12780</v>
      </c>
      <c r="M83" s="2">
        <v>0</v>
      </c>
      <c r="N83" s="87">
        <f t="shared" si="18"/>
        <v>51827.47</v>
      </c>
      <c r="O83" s="83"/>
      <c r="P83" s="197"/>
      <c r="Q83" s="198"/>
      <c r="R83" s="199"/>
      <c r="S83" s="200"/>
      <c r="T83" s="201">
        <f t="shared" si="19"/>
        <v>0</v>
      </c>
      <c r="U83" s="202"/>
      <c r="V83" s="88" t="s">
        <v>107</v>
      </c>
      <c r="W83" s="91">
        <v>0</v>
      </c>
      <c r="X83" s="2">
        <v>0</v>
      </c>
    </row>
    <row r="84" spans="1:24" ht="13.5" thickBot="1">
      <c r="A84" s="203" t="s">
        <v>100</v>
      </c>
      <c r="B84" s="95">
        <f t="shared" ref="B84:N84" si="20">SUM(B85:B89)</f>
        <v>165</v>
      </c>
      <c r="C84" s="56">
        <f t="shared" si="20"/>
        <v>350060.96</v>
      </c>
      <c r="D84" s="95">
        <f t="shared" si="20"/>
        <v>0</v>
      </c>
      <c r="E84" s="56">
        <f t="shared" si="20"/>
        <v>0</v>
      </c>
      <c r="F84" s="95">
        <f t="shared" si="20"/>
        <v>128</v>
      </c>
      <c r="G84" s="56">
        <f t="shared" si="20"/>
        <v>112650.37</v>
      </c>
      <c r="H84" s="95">
        <f t="shared" si="20"/>
        <v>0</v>
      </c>
      <c r="I84" s="96">
        <f t="shared" si="20"/>
        <v>0</v>
      </c>
      <c r="J84" s="122"/>
      <c r="K84" s="95">
        <f t="shared" si="20"/>
        <v>140</v>
      </c>
      <c r="L84" s="96">
        <f>SUM(L85:L89)</f>
        <v>40680</v>
      </c>
      <c r="M84" s="96">
        <f>SUM(M85:M89)</f>
        <v>0</v>
      </c>
      <c r="N84" s="98">
        <f t="shared" si="20"/>
        <v>503391.32999999996</v>
      </c>
      <c r="O84" s="83"/>
      <c r="P84" s="50">
        <f>SUM(P85:P89)</f>
        <v>0</v>
      </c>
      <c r="Q84" s="56">
        <f>SUM(Q85:Q89)</f>
        <v>0</v>
      </c>
      <c r="R84" s="123">
        <f>SUM(R85:R89)</f>
        <v>0</v>
      </c>
      <c r="S84" s="124">
        <f>SUM(S85:S89)</f>
        <v>0</v>
      </c>
      <c r="T84" s="98">
        <f>SUM(T85:T89)</f>
        <v>0</v>
      </c>
      <c r="V84" s="54" t="s">
        <v>1</v>
      </c>
      <c r="W84" s="43">
        <f>SUM(W85:W89)</f>
        <v>5</v>
      </c>
      <c r="X84" s="56">
        <f>SUM(X85:X89)</f>
        <v>4052.48</v>
      </c>
    </row>
    <row r="85" spans="1:24" ht="15">
      <c r="A85" s="204">
        <v>14</v>
      </c>
      <c r="B85" s="1">
        <v>19</v>
      </c>
      <c r="C85" s="2">
        <v>44962.67</v>
      </c>
      <c r="D85" s="1">
        <v>0</v>
      </c>
      <c r="E85" s="2">
        <v>0</v>
      </c>
      <c r="F85" s="1">
        <v>14</v>
      </c>
      <c r="G85" s="2">
        <v>12920</v>
      </c>
      <c r="H85" s="1">
        <v>0</v>
      </c>
      <c r="I85" s="2">
        <v>0</v>
      </c>
      <c r="J85" s="2">
        <v>0</v>
      </c>
      <c r="K85" s="1">
        <v>15</v>
      </c>
      <c r="L85" s="2">
        <v>4410</v>
      </c>
      <c r="M85" s="2">
        <v>0</v>
      </c>
      <c r="N85" s="87">
        <f>C85+E85+G85+I85+J85+L85+M85</f>
        <v>62292.67</v>
      </c>
      <c r="O85" s="83"/>
      <c r="P85" s="68"/>
      <c r="Q85" s="66"/>
      <c r="R85" s="69"/>
      <c r="S85" s="70"/>
      <c r="T85" s="71">
        <f>SUM(P85:S85)</f>
        <v>0</v>
      </c>
      <c r="V85" s="88" t="s">
        <v>102</v>
      </c>
      <c r="W85" s="91">
        <v>5</v>
      </c>
      <c r="X85" s="2">
        <v>4052.48</v>
      </c>
    </row>
    <row r="86" spans="1:24" ht="15">
      <c r="A86" s="205">
        <v>13</v>
      </c>
      <c r="B86" s="1">
        <v>11</v>
      </c>
      <c r="C86" s="2">
        <v>27282.94</v>
      </c>
      <c r="D86" s="1">
        <v>0</v>
      </c>
      <c r="E86" s="2">
        <v>0</v>
      </c>
      <c r="F86" s="1">
        <v>3</v>
      </c>
      <c r="G86" s="2">
        <v>2507.5</v>
      </c>
      <c r="H86" s="1">
        <v>0</v>
      </c>
      <c r="I86" s="2">
        <v>0</v>
      </c>
      <c r="J86" s="2">
        <v>0</v>
      </c>
      <c r="K86" s="1">
        <v>4</v>
      </c>
      <c r="L86" s="2">
        <v>1170</v>
      </c>
      <c r="M86" s="2">
        <v>0</v>
      </c>
      <c r="N86" s="87">
        <f>C86+E86+G86+I86+J86+L86+M86</f>
        <v>30960.44</v>
      </c>
      <c r="O86" s="83"/>
      <c r="P86" s="84"/>
      <c r="Q86" s="82"/>
      <c r="R86" s="85"/>
      <c r="S86" s="86"/>
      <c r="T86" s="87">
        <f>SUM(P86:S86)</f>
        <v>0</v>
      </c>
      <c r="V86" s="88" t="s">
        <v>103</v>
      </c>
      <c r="W86" s="206"/>
      <c r="X86" s="90"/>
    </row>
    <row r="87" spans="1:24" ht="15">
      <c r="A87" s="205">
        <v>12</v>
      </c>
      <c r="B87" s="1">
        <v>15</v>
      </c>
      <c r="C87" s="2">
        <v>35241.19</v>
      </c>
      <c r="D87" s="1">
        <v>0</v>
      </c>
      <c r="E87" s="2">
        <v>0</v>
      </c>
      <c r="F87" s="1">
        <v>12</v>
      </c>
      <c r="G87" s="2">
        <v>11666.25</v>
      </c>
      <c r="H87" s="1">
        <v>0</v>
      </c>
      <c r="I87" s="2">
        <v>0</v>
      </c>
      <c r="J87" s="2">
        <v>0</v>
      </c>
      <c r="K87" s="1">
        <v>12</v>
      </c>
      <c r="L87" s="2">
        <v>3600</v>
      </c>
      <c r="M87" s="2">
        <v>0</v>
      </c>
      <c r="N87" s="87">
        <f>C87+E87+G87+I87+J87+L87+M87</f>
        <v>50507.44</v>
      </c>
      <c r="O87" s="83"/>
      <c r="P87" s="84"/>
      <c r="Q87" s="82"/>
      <c r="R87" s="85"/>
      <c r="S87" s="86"/>
      <c r="T87" s="87">
        <f>SUM(P87:S87)</f>
        <v>0</v>
      </c>
      <c r="V87" s="88" t="s">
        <v>104</v>
      </c>
      <c r="W87" s="206"/>
      <c r="X87" s="90"/>
    </row>
    <row r="88" spans="1:24" ht="15">
      <c r="A88" s="205">
        <v>11</v>
      </c>
      <c r="B88" s="1">
        <v>18</v>
      </c>
      <c r="C88" s="2">
        <v>41684.910000000003</v>
      </c>
      <c r="D88" s="1">
        <v>0</v>
      </c>
      <c r="E88" s="2">
        <v>0</v>
      </c>
      <c r="F88" s="1">
        <v>13</v>
      </c>
      <c r="G88" s="2">
        <v>12240</v>
      </c>
      <c r="H88" s="1">
        <v>0</v>
      </c>
      <c r="I88" s="2">
        <v>0</v>
      </c>
      <c r="J88" s="2">
        <v>0</v>
      </c>
      <c r="K88" s="1">
        <v>13</v>
      </c>
      <c r="L88" s="2">
        <v>3630</v>
      </c>
      <c r="M88" s="2">
        <v>0</v>
      </c>
      <c r="N88" s="87">
        <f>C88+E88+G88+I88+J88+L88+M88</f>
        <v>57554.91</v>
      </c>
      <c r="O88" s="83"/>
      <c r="P88" s="84"/>
      <c r="Q88" s="82"/>
      <c r="R88" s="85"/>
      <c r="S88" s="86"/>
      <c r="T88" s="87">
        <f>SUM(P88:S88)</f>
        <v>0</v>
      </c>
      <c r="V88" s="88" t="s">
        <v>105</v>
      </c>
      <c r="W88" s="206"/>
      <c r="X88" s="90"/>
    </row>
    <row r="89" spans="1:24" ht="15.75" thickBot="1">
      <c r="A89" s="207">
        <v>10</v>
      </c>
      <c r="B89" s="1">
        <v>102</v>
      </c>
      <c r="C89" s="2">
        <v>200889.25</v>
      </c>
      <c r="D89" s="1">
        <v>0</v>
      </c>
      <c r="E89" s="2">
        <v>0</v>
      </c>
      <c r="F89" s="1">
        <v>86</v>
      </c>
      <c r="G89" s="2">
        <v>73316.62</v>
      </c>
      <c r="H89" s="1">
        <v>0</v>
      </c>
      <c r="I89" s="2">
        <v>0</v>
      </c>
      <c r="J89" s="2">
        <v>0</v>
      </c>
      <c r="K89" s="1">
        <v>96</v>
      </c>
      <c r="L89" s="2">
        <v>27870</v>
      </c>
      <c r="M89" s="2">
        <v>0</v>
      </c>
      <c r="N89" s="93">
        <f>C89+E89+G89+I89+J89+L89+M89</f>
        <v>302075.87</v>
      </c>
      <c r="O89" s="83"/>
      <c r="P89" s="103"/>
      <c r="Q89" s="104"/>
      <c r="R89" s="105"/>
      <c r="S89" s="106"/>
      <c r="T89" s="93">
        <f>SUM(P89:S89)</f>
        <v>0</v>
      </c>
      <c r="V89" s="88" t="s">
        <v>107</v>
      </c>
      <c r="W89" s="206"/>
      <c r="X89" s="90"/>
    </row>
    <row r="90" spans="1:24" ht="13.5" thickBot="1">
      <c r="A90" s="203" t="s">
        <v>101</v>
      </c>
      <c r="B90" s="95">
        <f t="shared" ref="B90:N90" si="21">SUM(B91:B95)</f>
        <v>33</v>
      </c>
      <c r="C90" s="56">
        <f t="shared" si="21"/>
        <v>68734.990000000005</v>
      </c>
      <c r="D90" s="95">
        <f t="shared" si="21"/>
        <v>0</v>
      </c>
      <c r="E90" s="56">
        <f t="shared" si="21"/>
        <v>0</v>
      </c>
      <c r="F90" s="95">
        <f t="shared" si="21"/>
        <v>28</v>
      </c>
      <c r="G90" s="56">
        <f t="shared" si="21"/>
        <v>25984.870000000003</v>
      </c>
      <c r="H90" s="95">
        <f t="shared" si="21"/>
        <v>0</v>
      </c>
      <c r="I90" s="96">
        <f t="shared" si="21"/>
        <v>0</v>
      </c>
      <c r="J90" s="122"/>
      <c r="K90" s="95">
        <f t="shared" si="21"/>
        <v>31</v>
      </c>
      <c r="L90" s="96">
        <f>SUM(L91:L95)</f>
        <v>9000</v>
      </c>
      <c r="M90" s="96">
        <f>SUM(M91:M95)</f>
        <v>0</v>
      </c>
      <c r="N90" s="98">
        <f t="shared" si="21"/>
        <v>103719.86</v>
      </c>
      <c r="O90" s="49"/>
      <c r="P90" s="50">
        <f>SUM(P91:P95)</f>
        <v>0</v>
      </c>
      <c r="Q90" s="56">
        <f>SUM(Q91:Q95)</f>
        <v>0</v>
      </c>
      <c r="R90" s="123">
        <f>SUM(R91:R95)</f>
        <v>0</v>
      </c>
      <c r="S90" s="124">
        <f>SUM(S91:S95)</f>
        <v>0</v>
      </c>
      <c r="T90" s="98">
        <f>SUM(T91:T95)</f>
        <v>0</v>
      </c>
      <c r="V90" s="107" t="s">
        <v>108</v>
      </c>
      <c r="W90" s="208">
        <f>SUM(W91:W95)</f>
        <v>3</v>
      </c>
      <c r="X90" s="209">
        <f>SUM(X91:X95)</f>
        <v>2744.42</v>
      </c>
    </row>
    <row r="91" spans="1:24" ht="15">
      <c r="A91" s="115" t="s">
        <v>102</v>
      </c>
      <c r="B91" s="1">
        <v>5</v>
      </c>
      <c r="C91" s="2">
        <v>11621.1</v>
      </c>
      <c r="D91" s="1">
        <v>0</v>
      </c>
      <c r="E91" s="2">
        <v>0</v>
      </c>
      <c r="F91" s="1">
        <v>5</v>
      </c>
      <c r="G91" s="2">
        <v>4292.5</v>
      </c>
      <c r="H91" s="1">
        <v>0</v>
      </c>
      <c r="I91" s="2">
        <v>0</v>
      </c>
      <c r="J91" s="2">
        <v>0</v>
      </c>
      <c r="K91" s="1">
        <v>5</v>
      </c>
      <c r="L91" s="2">
        <v>1380</v>
      </c>
      <c r="M91" s="2">
        <v>0</v>
      </c>
      <c r="N91" s="67">
        <f>C91+E91+G91+I91+J91+L91+M91</f>
        <v>17293.599999999999</v>
      </c>
      <c r="O91" s="83"/>
      <c r="P91" s="68"/>
      <c r="Q91" s="66"/>
      <c r="R91" s="69"/>
      <c r="S91" s="70"/>
      <c r="T91" s="71">
        <f>SUM(P91:S91)</f>
        <v>0</v>
      </c>
      <c r="V91" s="125" t="s">
        <v>109</v>
      </c>
      <c r="W91" s="91">
        <v>0</v>
      </c>
      <c r="X91" s="2">
        <v>0</v>
      </c>
    </row>
    <row r="92" spans="1:24" ht="15">
      <c r="A92" s="75" t="s">
        <v>103</v>
      </c>
      <c r="B92" s="1">
        <v>3</v>
      </c>
      <c r="C92" s="2">
        <v>6891.54</v>
      </c>
      <c r="D92" s="1">
        <v>0</v>
      </c>
      <c r="E92" s="2">
        <v>0</v>
      </c>
      <c r="F92" s="1">
        <v>3</v>
      </c>
      <c r="G92" s="2">
        <v>2932.5</v>
      </c>
      <c r="H92" s="1">
        <v>0</v>
      </c>
      <c r="I92" s="2">
        <v>0</v>
      </c>
      <c r="J92" s="2">
        <v>0</v>
      </c>
      <c r="K92" s="1">
        <v>3</v>
      </c>
      <c r="L92" s="2">
        <v>900</v>
      </c>
      <c r="M92" s="2">
        <v>0</v>
      </c>
      <c r="N92" s="67">
        <f>C92+E92+G92+I92+J92+L92+M92</f>
        <v>10724.04</v>
      </c>
      <c r="O92" s="83"/>
      <c r="P92" s="84"/>
      <c r="Q92" s="82"/>
      <c r="R92" s="85"/>
      <c r="S92" s="86"/>
      <c r="T92" s="87">
        <f>SUM(P92:S92)</f>
        <v>0</v>
      </c>
      <c r="V92" s="88" t="s">
        <v>110</v>
      </c>
      <c r="W92" s="91">
        <v>1</v>
      </c>
      <c r="X92" s="2">
        <v>943.54</v>
      </c>
    </row>
    <row r="93" spans="1:24" ht="15">
      <c r="A93" s="75" t="s">
        <v>104</v>
      </c>
      <c r="B93" s="1">
        <v>4</v>
      </c>
      <c r="C93" s="2">
        <v>9188.7199999999993</v>
      </c>
      <c r="D93" s="1">
        <v>0</v>
      </c>
      <c r="E93" s="2">
        <v>0</v>
      </c>
      <c r="F93" s="1">
        <v>4</v>
      </c>
      <c r="G93" s="2">
        <v>3952.5</v>
      </c>
      <c r="H93" s="1">
        <v>0</v>
      </c>
      <c r="I93" s="2">
        <v>0</v>
      </c>
      <c r="J93" s="2">
        <v>0</v>
      </c>
      <c r="K93" s="1">
        <v>4</v>
      </c>
      <c r="L93" s="2">
        <v>1200</v>
      </c>
      <c r="M93" s="2">
        <v>0</v>
      </c>
      <c r="N93" s="67">
        <f>C93+E93+G93+I93+J93+L93+M93</f>
        <v>14341.22</v>
      </c>
      <c r="O93" s="83"/>
      <c r="P93" s="84"/>
      <c r="Q93" s="82"/>
      <c r="R93" s="85"/>
      <c r="S93" s="86"/>
      <c r="T93" s="87">
        <f>SUM(P93:S93)</f>
        <v>0</v>
      </c>
      <c r="V93" s="88" t="s">
        <v>111</v>
      </c>
      <c r="W93" s="91">
        <v>1</v>
      </c>
      <c r="X93" s="2">
        <v>883.34</v>
      </c>
    </row>
    <row r="94" spans="1:24" ht="15">
      <c r="A94" s="75" t="s">
        <v>105</v>
      </c>
      <c r="B94" s="1">
        <v>8</v>
      </c>
      <c r="C94" s="2">
        <v>15477.22</v>
      </c>
      <c r="D94" s="1">
        <v>0</v>
      </c>
      <c r="E94" s="2">
        <v>0</v>
      </c>
      <c r="F94" s="1">
        <v>6</v>
      </c>
      <c r="G94" s="2">
        <v>5992.5</v>
      </c>
      <c r="H94" s="1">
        <v>0</v>
      </c>
      <c r="I94" s="2">
        <v>0</v>
      </c>
      <c r="J94" s="2">
        <v>0</v>
      </c>
      <c r="K94" s="1">
        <v>7</v>
      </c>
      <c r="L94" s="2">
        <v>2100</v>
      </c>
      <c r="M94" s="2">
        <v>0</v>
      </c>
      <c r="N94" s="67">
        <f>C94+E94+G94+I94+J94+L94+M94</f>
        <v>23569.72</v>
      </c>
      <c r="O94" s="83"/>
      <c r="P94" s="84"/>
      <c r="Q94" s="82"/>
      <c r="R94" s="85"/>
      <c r="S94" s="86"/>
      <c r="T94" s="87">
        <f>SUM(P94:S94)</f>
        <v>0</v>
      </c>
      <c r="V94" s="88" t="s">
        <v>102</v>
      </c>
      <c r="W94" s="91">
        <v>1</v>
      </c>
      <c r="X94" s="2">
        <v>917.54</v>
      </c>
    </row>
    <row r="95" spans="1:24" ht="15.75" thickBot="1">
      <c r="A95" s="92" t="s">
        <v>107</v>
      </c>
      <c r="B95" s="1">
        <v>13</v>
      </c>
      <c r="C95" s="2">
        <v>25556.41</v>
      </c>
      <c r="D95" s="1">
        <v>0</v>
      </c>
      <c r="E95" s="2">
        <v>0</v>
      </c>
      <c r="F95" s="1">
        <v>10</v>
      </c>
      <c r="G95" s="2">
        <v>8814.8700000000008</v>
      </c>
      <c r="H95" s="1">
        <v>0</v>
      </c>
      <c r="I95" s="2">
        <v>0</v>
      </c>
      <c r="J95" s="2">
        <v>0</v>
      </c>
      <c r="K95" s="1">
        <v>12</v>
      </c>
      <c r="L95" s="2">
        <v>3420</v>
      </c>
      <c r="M95" s="2">
        <v>0</v>
      </c>
      <c r="N95" s="67">
        <f>C95+E95+G95+I95+J95+L95+M95</f>
        <v>37791.279999999999</v>
      </c>
      <c r="O95" s="83"/>
      <c r="P95" s="103"/>
      <c r="Q95" s="104"/>
      <c r="R95" s="105"/>
      <c r="S95" s="106"/>
      <c r="T95" s="93">
        <f>SUM(P95:S95)</f>
        <v>0</v>
      </c>
      <c r="V95" s="210" t="s">
        <v>103</v>
      </c>
      <c r="W95" s="91">
        <v>0</v>
      </c>
      <c r="X95" s="2">
        <v>0</v>
      </c>
    </row>
    <row r="96" spans="1:24" ht="13.5" thickBot="1">
      <c r="A96" s="42" t="s">
        <v>1</v>
      </c>
      <c r="B96" s="95">
        <f t="shared" ref="B96:N96" si="22">SUM(B97:B101)</f>
        <v>9</v>
      </c>
      <c r="C96" s="56">
        <f t="shared" si="22"/>
        <v>20945.16</v>
      </c>
      <c r="D96" s="95">
        <f t="shared" si="22"/>
        <v>0</v>
      </c>
      <c r="E96" s="56">
        <f t="shared" si="22"/>
        <v>0</v>
      </c>
      <c r="F96" s="95">
        <f t="shared" si="22"/>
        <v>0</v>
      </c>
      <c r="G96" s="56">
        <f t="shared" si="22"/>
        <v>0</v>
      </c>
      <c r="H96" s="95">
        <f t="shared" si="22"/>
        <v>0</v>
      </c>
      <c r="I96" s="96">
        <f t="shared" si="22"/>
        <v>0</v>
      </c>
      <c r="J96" s="122"/>
      <c r="K96" s="95">
        <f t="shared" si="22"/>
        <v>6</v>
      </c>
      <c r="L96" s="96">
        <f>SUM(L97:L101)</f>
        <v>1680</v>
      </c>
      <c r="M96" s="96">
        <f>SUM(M97:M101)</f>
        <v>0</v>
      </c>
      <c r="N96" s="98">
        <f t="shared" si="22"/>
        <v>22625.16</v>
      </c>
      <c r="O96" s="83"/>
      <c r="P96" s="50">
        <f>SUM(P97:P101)</f>
        <v>0</v>
      </c>
      <c r="Q96" s="56">
        <f>SUM(Q97:Q101)</f>
        <v>0</v>
      </c>
      <c r="R96" s="123">
        <f>SUM(R97:R101)</f>
        <v>0</v>
      </c>
      <c r="S96" s="124">
        <f>SUM(S97:S101)</f>
        <v>0</v>
      </c>
      <c r="T96" s="98">
        <f>SUM(T97:T101)</f>
        <v>0</v>
      </c>
      <c r="V96" s="54" t="s">
        <v>112</v>
      </c>
      <c r="W96" s="43">
        <f>SUM(W97:W102)</f>
        <v>1</v>
      </c>
      <c r="X96" s="56">
        <f>SUM(X97:X102)</f>
        <v>952.04</v>
      </c>
    </row>
    <row r="97" spans="1:25" ht="15">
      <c r="A97" s="115" t="s">
        <v>102</v>
      </c>
      <c r="B97" s="1">
        <v>4</v>
      </c>
      <c r="C97" s="2">
        <v>9628.27</v>
      </c>
      <c r="D97" s="1">
        <v>0</v>
      </c>
      <c r="E97" s="2">
        <v>0</v>
      </c>
      <c r="F97" s="1">
        <v>0</v>
      </c>
      <c r="G97" s="2">
        <v>0</v>
      </c>
      <c r="H97" s="1">
        <v>0</v>
      </c>
      <c r="I97" s="2">
        <v>0</v>
      </c>
      <c r="J97" s="2">
        <v>0</v>
      </c>
      <c r="K97" s="1">
        <v>3</v>
      </c>
      <c r="L97" s="2">
        <v>810</v>
      </c>
      <c r="M97" s="2">
        <v>0</v>
      </c>
      <c r="N97" s="67">
        <f>C97+E97+G97+I97+J97+L97+M97</f>
        <v>10438.27</v>
      </c>
      <c r="O97" s="83"/>
      <c r="P97" s="68"/>
      <c r="Q97" s="66"/>
      <c r="R97" s="69"/>
      <c r="S97" s="70"/>
      <c r="T97" s="71">
        <f>SUM(P97:S97)</f>
        <v>0</v>
      </c>
      <c r="V97" s="125" t="s">
        <v>109</v>
      </c>
      <c r="W97" s="1">
        <v>0</v>
      </c>
      <c r="X97" s="2">
        <v>0</v>
      </c>
    </row>
    <row r="98" spans="1:25" ht="15">
      <c r="A98" s="75" t="s">
        <v>103</v>
      </c>
      <c r="B98" s="1">
        <v>1</v>
      </c>
      <c r="C98" s="2">
        <v>2730.75</v>
      </c>
      <c r="D98" s="1">
        <v>0</v>
      </c>
      <c r="E98" s="2">
        <v>0</v>
      </c>
      <c r="F98" s="1">
        <v>0</v>
      </c>
      <c r="G98" s="2">
        <v>0</v>
      </c>
      <c r="H98" s="1">
        <v>0</v>
      </c>
      <c r="I98" s="2">
        <v>0</v>
      </c>
      <c r="J98" s="2">
        <v>0</v>
      </c>
      <c r="K98" s="1">
        <v>0</v>
      </c>
      <c r="L98" s="2">
        <v>0</v>
      </c>
      <c r="M98" s="2">
        <v>0</v>
      </c>
      <c r="N98" s="67">
        <f>C98+E98+G98+I98+J98+L98+M98</f>
        <v>2730.75</v>
      </c>
      <c r="O98" s="83"/>
      <c r="P98" s="84"/>
      <c r="Q98" s="82"/>
      <c r="R98" s="85"/>
      <c r="S98" s="86"/>
      <c r="T98" s="87">
        <f>SUM(P98:S98)</f>
        <v>0</v>
      </c>
      <c r="V98" s="88" t="s">
        <v>110</v>
      </c>
      <c r="W98" s="1">
        <v>0</v>
      </c>
      <c r="X98" s="2">
        <v>0</v>
      </c>
    </row>
    <row r="99" spans="1:25" ht="15">
      <c r="A99" s="75" t="s">
        <v>104</v>
      </c>
      <c r="B99" s="1">
        <v>0</v>
      </c>
      <c r="C99" s="2">
        <v>0</v>
      </c>
      <c r="D99" s="1">
        <v>0</v>
      </c>
      <c r="E99" s="2">
        <v>0</v>
      </c>
      <c r="F99" s="1">
        <v>0</v>
      </c>
      <c r="G99" s="2">
        <v>0</v>
      </c>
      <c r="H99" s="1">
        <v>0</v>
      </c>
      <c r="I99" s="2">
        <v>0</v>
      </c>
      <c r="J99" s="2">
        <v>0</v>
      </c>
      <c r="K99" s="1">
        <v>0</v>
      </c>
      <c r="L99" s="2">
        <v>0</v>
      </c>
      <c r="M99" s="2">
        <v>0</v>
      </c>
      <c r="N99" s="67">
        <f>C99+E99+G99+I99+J99+L99+M99</f>
        <v>0</v>
      </c>
      <c r="O99" s="83"/>
      <c r="P99" s="84"/>
      <c r="Q99" s="82"/>
      <c r="R99" s="85"/>
      <c r="S99" s="86"/>
      <c r="T99" s="87">
        <f>SUM(P99:S99)</f>
        <v>0</v>
      </c>
      <c r="V99" s="88" t="s">
        <v>111</v>
      </c>
      <c r="W99" s="1">
        <v>0</v>
      </c>
      <c r="X99" s="2">
        <v>0</v>
      </c>
    </row>
    <row r="100" spans="1:25" ht="15">
      <c r="A100" s="75" t="s">
        <v>105</v>
      </c>
      <c r="B100" s="1">
        <v>1</v>
      </c>
      <c r="C100" s="2">
        <v>2103.1799999999998</v>
      </c>
      <c r="D100" s="1">
        <v>0</v>
      </c>
      <c r="E100" s="2">
        <v>0</v>
      </c>
      <c r="F100" s="1">
        <v>0</v>
      </c>
      <c r="G100" s="2">
        <v>0</v>
      </c>
      <c r="H100" s="1">
        <v>0</v>
      </c>
      <c r="I100" s="2">
        <v>0</v>
      </c>
      <c r="J100" s="2">
        <v>0</v>
      </c>
      <c r="K100" s="1">
        <v>1</v>
      </c>
      <c r="L100" s="2">
        <v>270</v>
      </c>
      <c r="M100" s="2">
        <v>0</v>
      </c>
      <c r="N100" s="67">
        <f>C100+E100+G100+I100+J100+L100+M100</f>
        <v>2373.1799999999998</v>
      </c>
      <c r="O100" s="83"/>
      <c r="P100" s="84"/>
      <c r="Q100" s="82"/>
      <c r="R100" s="85"/>
      <c r="S100" s="86"/>
      <c r="T100" s="87">
        <f>SUM(P100:S100)</f>
        <v>0</v>
      </c>
      <c r="V100" s="88" t="s">
        <v>102</v>
      </c>
      <c r="W100" s="91">
        <v>1</v>
      </c>
      <c r="X100" s="2">
        <v>952.04</v>
      </c>
      <c r="Y100" s="211"/>
    </row>
    <row r="101" spans="1:25" ht="15.75" thickBot="1">
      <c r="A101" s="212" t="s">
        <v>107</v>
      </c>
      <c r="B101" s="1">
        <v>3</v>
      </c>
      <c r="C101" s="2">
        <v>6482.96</v>
      </c>
      <c r="D101" s="1">
        <v>0</v>
      </c>
      <c r="E101" s="2">
        <v>0</v>
      </c>
      <c r="F101" s="1">
        <v>0</v>
      </c>
      <c r="G101" s="2">
        <v>0</v>
      </c>
      <c r="H101" s="1">
        <v>0</v>
      </c>
      <c r="I101" s="2">
        <v>0</v>
      </c>
      <c r="J101" s="2">
        <v>0</v>
      </c>
      <c r="K101" s="1">
        <v>2</v>
      </c>
      <c r="L101" s="2">
        <v>600</v>
      </c>
      <c r="M101" s="2">
        <v>0</v>
      </c>
      <c r="N101" s="67">
        <f>C101+E101+G101+I101+J101+L101+M101</f>
        <v>7082.96</v>
      </c>
      <c r="O101" s="83"/>
      <c r="P101" s="103"/>
      <c r="Q101" s="104"/>
      <c r="R101" s="105"/>
      <c r="S101" s="106"/>
      <c r="T101" s="93">
        <f>SUM(P101:S101)</f>
        <v>0</v>
      </c>
      <c r="V101" s="88" t="s">
        <v>103</v>
      </c>
      <c r="W101" s="1">
        <v>0</v>
      </c>
      <c r="X101" s="2">
        <v>0</v>
      </c>
    </row>
    <row r="102" spans="1:25" ht="13.5" thickBot="1">
      <c r="A102" s="42" t="s">
        <v>108</v>
      </c>
      <c r="B102" s="43">
        <f>SUM(B103:B107)</f>
        <v>31</v>
      </c>
      <c r="C102" s="44">
        <f>SUM(C103:C107)</f>
        <v>65501.48</v>
      </c>
      <c r="D102" s="44">
        <f t="shared" ref="D102:N102" si="23">SUM(D103:D107)</f>
        <v>0</v>
      </c>
      <c r="E102" s="44">
        <f t="shared" si="23"/>
        <v>0</v>
      </c>
      <c r="F102" s="213">
        <f t="shared" si="23"/>
        <v>16</v>
      </c>
      <c r="G102" s="44">
        <f t="shared" si="23"/>
        <v>11731.2</v>
      </c>
      <c r="H102" s="44">
        <f t="shared" si="23"/>
        <v>0</v>
      </c>
      <c r="I102" s="44">
        <f t="shared" si="23"/>
        <v>0</v>
      </c>
      <c r="J102" s="44">
        <f t="shared" si="23"/>
        <v>0</v>
      </c>
      <c r="K102" s="213">
        <f t="shared" si="23"/>
        <v>31</v>
      </c>
      <c r="L102" s="44">
        <f t="shared" si="23"/>
        <v>9090</v>
      </c>
      <c r="M102" s="44">
        <f t="shared" si="23"/>
        <v>0</v>
      </c>
      <c r="N102" s="214">
        <f t="shared" si="23"/>
        <v>86322.68</v>
      </c>
      <c r="O102" s="49"/>
      <c r="P102" s="50">
        <f>SUM(P103:P107)</f>
        <v>0</v>
      </c>
      <c r="Q102" s="56">
        <f>SUM(Q103:Q107)</f>
        <v>0</v>
      </c>
      <c r="R102" s="123">
        <f>SUM(R103:R107)</f>
        <v>0</v>
      </c>
      <c r="S102" s="124">
        <f>SUM(S103:S107)</f>
        <v>0</v>
      </c>
      <c r="T102" s="98">
        <f>SUM(T103:T107)</f>
        <v>0</v>
      </c>
      <c r="V102" s="88"/>
      <c r="W102" s="206"/>
      <c r="X102" s="90"/>
    </row>
    <row r="103" spans="1:25" ht="23.25" thickBot="1">
      <c r="A103" s="115" t="s">
        <v>109</v>
      </c>
      <c r="B103" s="1">
        <v>0</v>
      </c>
      <c r="C103" s="2">
        <v>0</v>
      </c>
      <c r="D103" s="1">
        <v>0</v>
      </c>
      <c r="E103" s="2">
        <v>0</v>
      </c>
      <c r="F103" s="1">
        <v>0</v>
      </c>
      <c r="G103" s="2">
        <v>0</v>
      </c>
      <c r="H103" s="1">
        <v>0</v>
      </c>
      <c r="I103" s="2">
        <v>0</v>
      </c>
      <c r="J103" s="2">
        <v>0</v>
      </c>
      <c r="K103" s="1">
        <v>0</v>
      </c>
      <c r="L103" s="2">
        <v>0</v>
      </c>
      <c r="M103" s="2">
        <v>0</v>
      </c>
      <c r="N103" s="67">
        <f>C103+E103+G103+I103+J103+L103+M103</f>
        <v>0</v>
      </c>
      <c r="O103" s="83"/>
      <c r="P103" s="68"/>
      <c r="Q103" s="66"/>
      <c r="R103" s="69"/>
      <c r="S103" s="70"/>
      <c r="T103" s="71">
        <f>SUM(P103:S103)</f>
        <v>0</v>
      </c>
      <c r="V103" s="54" t="s">
        <v>113</v>
      </c>
      <c r="W103" s="43">
        <f>SUM(W104:W111)</f>
        <v>20</v>
      </c>
      <c r="X103" s="56">
        <f>SUM(X104:X111)</f>
        <v>18309.900000000001</v>
      </c>
    </row>
    <row r="104" spans="1:25" ht="15">
      <c r="A104" s="75" t="s">
        <v>110</v>
      </c>
      <c r="B104" s="1">
        <v>0</v>
      </c>
      <c r="C104" s="2">
        <v>0</v>
      </c>
      <c r="D104" s="1">
        <v>0</v>
      </c>
      <c r="E104" s="2">
        <v>0</v>
      </c>
      <c r="F104" s="1">
        <v>0</v>
      </c>
      <c r="G104" s="2">
        <v>0</v>
      </c>
      <c r="H104" s="1">
        <v>0</v>
      </c>
      <c r="I104" s="2">
        <v>0</v>
      </c>
      <c r="J104" s="2">
        <v>0</v>
      </c>
      <c r="K104" s="1">
        <v>0</v>
      </c>
      <c r="L104" s="2">
        <v>0</v>
      </c>
      <c r="M104" s="2">
        <v>0</v>
      </c>
      <c r="N104" s="67">
        <f>C104+E104+G104+I104+J104+L104+M104</f>
        <v>0</v>
      </c>
      <c r="O104" s="83"/>
      <c r="P104" s="84"/>
      <c r="Q104" s="82"/>
      <c r="R104" s="85"/>
      <c r="S104" s="86"/>
      <c r="T104" s="87">
        <f>SUM(P104:S104)</f>
        <v>0</v>
      </c>
      <c r="V104" s="88" t="s">
        <v>109</v>
      </c>
      <c r="W104" s="206"/>
      <c r="X104" s="90"/>
    </row>
    <row r="105" spans="1:25" ht="15">
      <c r="A105" s="75" t="s">
        <v>111</v>
      </c>
      <c r="B105" s="1">
        <v>1</v>
      </c>
      <c r="C105" s="2">
        <v>2297.1799999999998</v>
      </c>
      <c r="D105" s="1">
        <v>0</v>
      </c>
      <c r="E105" s="2">
        <v>0</v>
      </c>
      <c r="F105" s="1">
        <v>0</v>
      </c>
      <c r="G105" s="2">
        <v>0</v>
      </c>
      <c r="H105" s="1">
        <v>0</v>
      </c>
      <c r="I105" s="2">
        <v>0</v>
      </c>
      <c r="J105" s="2">
        <v>0</v>
      </c>
      <c r="K105" s="1">
        <v>1</v>
      </c>
      <c r="L105" s="2">
        <v>300</v>
      </c>
      <c r="M105" s="2">
        <v>0</v>
      </c>
      <c r="N105" s="67">
        <f>C105+E105+G105+I105+J105+L105+M105</f>
        <v>2597.1799999999998</v>
      </c>
      <c r="O105" s="83"/>
      <c r="P105" s="84"/>
      <c r="Q105" s="82"/>
      <c r="R105" s="85"/>
      <c r="S105" s="86"/>
      <c r="T105" s="87">
        <f>SUM(P105:S105)</f>
        <v>0</v>
      </c>
      <c r="V105" s="88" t="s">
        <v>110</v>
      </c>
      <c r="W105" s="206"/>
      <c r="X105" s="90"/>
    </row>
    <row r="106" spans="1:25" ht="15">
      <c r="A106" s="75" t="s">
        <v>102</v>
      </c>
      <c r="B106" s="1">
        <v>3</v>
      </c>
      <c r="C106" s="2">
        <v>6921.54</v>
      </c>
      <c r="D106" s="1">
        <v>0</v>
      </c>
      <c r="E106" s="2">
        <v>0</v>
      </c>
      <c r="F106" s="1">
        <v>1</v>
      </c>
      <c r="G106" s="2">
        <v>477.6</v>
      </c>
      <c r="H106" s="1">
        <v>0</v>
      </c>
      <c r="I106" s="2">
        <v>0</v>
      </c>
      <c r="J106" s="2">
        <v>0</v>
      </c>
      <c r="K106" s="1">
        <v>3</v>
      </c>
      <c r="L106" s="2">
        <v>870</v>
      </c>
      <c r="M106" s="2">
        <v>0</v>
      </c>
      <c r="N106" s="67">
        <f>C106+E106+G106+I106+J106+L106+M106</f>
        <v>8269.14</v>
      </c>
      <c r="O106" s="83"/>
      <c r="P106" s="84"/>
      <c r="Q106" s="82"/>
      <c r="R106" s="85"/>
      <c r="S106" s="86"/>
      <c r="T106" s="87">
        <f>SUM(P106:S106)</f>
        <v>0</v>
      </c>
      <c r="V106" s="88" t="s">
        <v>111</v>
      </c>
      <c r="W106" s="206"/>
      <c r="X106" s="215"/>
    </row>
    <row r="107" spans="1:25" ht="15.75" thickBot="1">
      <c r="A107" s="92" t="s">
        <v>103</v>
      </c>
      <c r="B107" s="1">
        <v>27</v>
      </c>
      <c r="C107" s="2">
        <v>56282.76</v>
      </c>
      <c r="D107" s="1">
        <v>0</v>
      </c>
      <c r="E107" s="2">
        <v>0</v>
      </c>
      <c r="F107" s="1">
        <v>15</v>
      </c>
      <c r="G107" s="2">
        <v>11253.6</v>
      </c>
      <c r="H107" s="1">
        <v>0</v>
      </c>
      <c r="I107" s="2">
        <v>0</v>
      </c>
      <c r="J107" s="2">
        <v>0</v>
      </c>
      <c r="K107" s="1">
        <v>27</v>
      </c>
      <c r="L107" s="2">
        <v>7920</v>
      </c>
      <c r="M107" s="2">
        <v>0</v>
      </c>
      <c r="N107" s="67">
        <f>C107+E107+G107+I107+J107+L107+M107</f>
        <v>75456.36</v>
      </c>
      <c r="O107" s="83"/>
      <c r="P107" s="103"/>
      <c r="Q107" s="104"/>
      <c r="R107" s="105"/>
      <c r="S107" s="106"/>
      <c r="T107" s="93">
        <f>SUM(P107:S107)</f>
        <v>0</v>
      </c>
      <c r="V107" s="88" t="s">
        <v>102</v>
      </c>
      <c r="W107" s="91">
        <v>5</v>
      </c>
      <c r="X107" s="2">
        <v>4829.1400000000003</v>
      </c>
    </row>
    <row r="108" spans="1:25" ht="15.75" thickBot="1">
      <c r="A108" s="42" t="s">
        <v>112</v>
      </c>
      <c r="B108" s="43">
        <f t="shared" ref="B108:N108" si="24">SUM(B109:B113)</f>
        <v>7</v>
      </c>
      <c r="C108" s="44">
        <f t="shared" si="24"/>
        <v>14708.1</v>
      </c>
      <c r="D108" s="43">
        <f t="shared" si="24"/>
        <v>0</v>
      </c>
      <c r="E108" s="44">
        <f t="shared" si="24"/>
        <v>0</v>
      </c>
      <c r="F108" s="43">
        <f t="shared" si="24"/>
        <v>0</v>
      </c>
      <c r="G108" s="44">
        <f t="shared" si="24"/>
        <v>0</v>
      </c>
      <c r="H108" s="43">
        <f t="shared" si="24"/>
        <v>0</v>
      </c>
      <c r="I108" s="114">
        <f t="shared" si="24"/>
        <v>0</v>
      </c>
      <c r="J108" s="216"/>
      <c r="K108" s="43">
        <f t="shared" si="24"/>
        <v>6</v>
      </c>
      <c r="L108" s="47">
        <f>SUM(L109:L113)</f>
        <v>1800</v>
      </c>
      <c r="M108" s="47">
        <f>SUM(M109:M113)</f>
        <v>0</v>
      </c>
      <c r="N108" s="111">
        <f t="shared" si="24"/>
        <v>16508.099999999999</v>
      </c>
      <c r="O108" s="49"/>
      <c r="P108" s="50">
        <f>SUM(P109:P113)</f>
        <v>0</v>
      </c>
      <c r="Q108" s="56">
        <f>SUM(Q109:Q113)</f>
        <v>0</v>
      </c>
      <c r="R108" s="123">
        <f>SUM(R109:R113)</f>
        <v>0</v>
      </c>
      <c r="S108" s="124">
        <f>SUM(S109:S113)</f>
        <v>0</v>
      </c>
      <c r="T108" s="98">
        <f>SUM(T109:T113)</f>
        <v>0</v>
      </c>
      <c r="V108" s="88" t="s">
        <v>103</v>
      </c>
      <c r="W108" s="91">
        <v>3</v>
      </c>
      <c r="X108" s="2">
        <v>2867.23</v>
      </c>
    </row>
    <row r="109" spans="1:25" ht="15">
      <c r="A109" s="115" t="s">
        <v>109</v>
      </c>
      <c r="B109" s="1">
        <v>0</v>
      </c>
      <c r="C109" s="2">
        <v>0</v>
      </c>
      <c r="D109" s="1">
        <v>0</v>
      </c>
      <c r="E109" s="2">
        <v>0</v>
      </c>
      <c r="F109" s="1">
        <v>0</v>
      </c>
      <c r="G109" s="2">
        <v>0</v>
      </c>
      <c r="H109" s="1">
        <v>0</v>
      </c>
      <c r="I109" s="2">
        <v>0</v>
      </c>
      <c r="J109" s="2">
        <v>0</v>
      </c>
      <c r="K109" s="1">
        <v>0</v>
      </c>
      <c r="L109" s="2">
        <v>0</v>
      </c>
      <c r="M109" s="2">
        <v>0</v>
      </c>
      <c r="N109" s="67">
        <f>C109+E109+G109+I109+J109+L109+M109</f>
        <v>0</v>
      </c>
      <c r="O109" s="83"/>
      <c r="P109" s="68"/>
      <c r="Q109" s="66"/>
      <c r="R109" s="69"/>
      <c r="S109" s="70"/>
      <c r="T109" s="71">
        <f>SUM(P109:S109)</f>
        <v>0</v>
      </c>
      <c r="V109" s="88" t="s">
        <v>104</v>
      </c>
      <c r="W109" s="91">
        <v>8</v>
      </c>
      <c r="X109" s="2">
        <v>6995.94</v>
      </c>
    </row>
    <row r="110" spans="1:25" ht="15">
      <c r="A110" s="75" t="s">
        <v>110</v>
      </c>
      <c r="B110" s="1">
        <v>0</v>
      </c>
      <c r="C110" s="2">
        <v>0</v>
      </c>
      <c r="D110" s="1">
        <v>0</v>
      </c>
      <c r="E110" s="2">
        <v>0</v>
      </c>
      <c r="F110" s="1">
        <v>0</v>
      </c>
      <c r="G110" s="2">
        <v>0</v>
      </c>
      <c r="H110" s="1">
        <v>0</v>
      </c>
      <c r="I110" s="2">
        <v>0</v>
      </c>
      <c r="J110" s="2">
        <v>0</v>
      </c>
      <c r="K110" s="1">
        <v>0</v>
      </c>
      <c r="L110" s="2">
        <v>0</v>
      </c>
      <c r="M110" s="2">
        <v>0</v>
      </c>
      <c r="N110" s="67">
        <f>C110+E110+G110+I110+J110+L110+M110</f>
        <v>0</v>
      </c>
      <c r="O110" s="83"/>
      <c r="P110" s="84"/>
      <c r="Q110" s="82"/>
      <c r="R110" s="85"/>
      <c r="S110" s="86"/>
      <c r="T110" s="87">
        <f>SUM(P110:S110)</f>
        <v>0</v>
      </c>
      <c r="V110" s="88" t="s">
        <v>105</v>
      </c>
      <c r="W110" s="91">
        <v>3</v>
      </c>
      <c r="X110" s="2">
        <v>2608.09</v>
      </c>
    </row>
    <row r="111" spans="1:25" ht="15.75" thickBot="1">
      <c r="A111" s="75" t="s">
        <v>111</v>
      </c>
      <c r="B111" s="1">
        <v>0</v>
      </c>
      <c r="C111" s="2">
        <v>0</v>
      </c>
      <c r="D111" s="1">
        <v>0</v>
      </c>
      <c r="E111" s="2">
        <v>0</v>
      </c>
      <c r="F111" s="1">
        <v>0</v>
      </c>
      <c r="G111" s="2">
        <v>0</v>
      </c>
      <c r="H111" s="1">
        <v>0</v>
      </c>
      <c r="I111" s="2">
        <v>0</v>
      </c>
      <c r="J111" s="2">
        <v>0</v>
      </c>
      <c r="K111" s="1">
        <v>0</v>
      </c>
      <c r="L111" s="2">
        <v>0</v>
      </c>
      <c r="M111" s="2">
        <v>0</v>
      </c>
      <c r="N111" s="67">
        <f>C111+E111+G111+I111+J111+L111+M111</f>
        <v>0</v>
      </c>
      <c r="O111" s="83"/>
      <c r="P111" s="84"/>
      <c r="Q111" s="82"/>
      <c r="R111" s="85"/>
      <c r="S111" s="86"/>
      <c r="T111" s="87">
        <f>SUM(P111:S111)</f>
        <v>0</v>
      </c>
      <c r="V111" s="210" t="s">
        <v>107</v>
      </c>
      <c r="W111" s="91">
        <v>1</v>
      </c>
      <c r="X111" s="2">
        <v>1009.5</v>
      </c>
    </row>
    <row r="112" spans="1:25" ht="24.75" thickBot="1">
      <c r="A112" s="75" t="s">
        <v>102</v>
      </c>
      <c r="B112" s="1">
        <v>0</v>
      </c>
      <c r="C112" s="2">
        <v>0</v>
      </c>
      <c r="D112" s="1">
        <v>0</v>
      </c>
      <c r="E112" s="2">
        <v>0</v>
      </c>
      <c r="F112" s="1">
        <v>0</v>
      </c>
      <c r="G112" s="2">
        <v>0</v>
      </c>
      <c r="H112" s="1">
        <v>0</v>
      </c>
      <c r="I112" s="2">
        <v>0</v>
      </c>
      <c r="J112" s="2">
        <v>0</v>
      </c>
      <c r="K112" s="1">
        <v>0</v>
      </c>
      <c r="L112" s="2">
        <v>0</v>
      </c>
      <c r="M112" s="2">
        <v>0</v>
      </c>
      <c r="N112" s="67">
        <f>C112+E112+G112+I112+J112+L112+M112</f>
        <v>0</v>
      </c>
      <c r="O112" s="83"/>
      <c r="P112" s="84"/>
      <c r="Q112" s="82"/>
      <c r="R112" s="85"/>
      <c r="S112" s="86"/>
      <c r="T112" s="87">
        <f>SUM(P112:S112)</f>
        <v>0</v>
      </c>
      <c r="V112" s="217" t="s">
        <v>114</v>
      </c>
      <c r="W112" s="218">
        <f>+W51+W58+W103+W96+W90+W84+W78+W72+W66</f>
        <v>187</v>
      </c>
      <c r="X112" s="53">
        <f>+X51+X58+X103+X96+X90+X84+X78+X72+X66</f>
        <v>364376.49</v>
      </c>
    </row>
    <row r="113" spans="1:26" ht="24.75" thickBot="1">
      <c r="A113" s="92" t="s">
        <v>103</v>
      </c>
      <c r="B113" s="1">
        <v>7</v>
      </c>
      <c r="C113" s="2">
        <v>14708.1</v>
      </c>
      <c r="D113" s="1">
        <v>0</v>
      </c>
      <c r="E113" s="2">
        <v>0</v>
      </c>
      <c r="F113" s="1">
        <v>0</v>
      </c>
      <c r="G113" s="2">
        <v>0</v>
      </c>
      <c r="H113" s="1">
        <v>0</v>
      </c>
      <c r="I113" s="2">
        <v>0</v>
      </c>
      <c r="J113" s="2">
        <v>0</v>
      </c>
      <c r="K113" s="1">
        <v>6</v>
      </c>
      <c r="L113" s="2">
        <v>1800</v>
      </c>
      <c r="M113" s="2">
        <v>0</v>
      </c>
      <c r="N113" s="67">
        <f>C113+E113+G113+I113+J113+L113+M113</f>
        <v>16508.099999999999</v>
      </c>
      <c r="O113" s="83"/>
      <c r="P113" s="103"/>
      <c r="Q113" s="104"/>
      <c r="R113" s="105"/>
      <c r="S113" s="106"/>
      <c r="T113" s="93">
        <f>SUM(P113:S113)</f>
        <v>0</v>
      </c>
      <c r="V113" s="219" t="s">
        <v>115</v>
      </c>
      <c r="W113" s="220">
        <f>+W49+W112</f>
        <v>518</v>
      </c>
      <c r="X113" s="221">
        <f>+X49+X112</f>
        <v>670664.84</v>
      </c>
      <c r="Z113" s="211"/>
    </row>
    <row r="114" spans="1:26" ht="23.25" thickBot="1">
      <c r="A114" s="42" t="s">
        <v>116</v>
      </c>
      <c r="B114" s="95">
        <f t="shared" ref="B114:N114" si="25">SUM(B115:B122)</f>
        <v>41</v>
      </c>
      <c r="C114" s="56">
        <f t="shared" si="25"/>
        <v>81268.740000000005</v>
      </c>
      <c r="D114" s="95">
        <f t="shared" si="25"/>
        <v>0</v>
      </c>
      <c r="E114" s="56">
        <f t="shared" si="25"/>
        <v>0</v>
      </c>
      <c r="F114" s="95">
        <f t="shared" si="25"/>
        <v>25</v>
      </c>
      <c r="G114" s="56">
        <f t="shared" si="25"/>
        <v>17770.7</v>
      </c>
      <c r="H114" s="95">
        <f t="shared" si="25"/>
        <v>0</v>
      </c>
      <c r="I114" s="96">
        <f t="shared" si="25"/>
        <v>0</v>
      </c>
      <c r="J114" s="122"/>
      <c r="K114" s="95">
        <f t="shared" si="25"/>
        <v>33</v>
      </c>
      <c r="L114" s="96">
        <f t="shared" si="25"/>
        <v>10320</v>
      </c>
      <c r="M114" s="96">
        <f t="shared" si="25"/>
        <v>0</v>
      </c>
      <c r="N114" s="111">
        <f t="shared" si="25"/>
        <v>109359.44</v>
      </c>
      <c r="O114" s="83"/>
      <c r="P114" s="50">
        <f>SUM(P115:P122)</f>
        <v>0</v>
      </c>
      <c r="Q114" s="56">
        <f>SUM(Q115:Q122)</f>
        <v>0</v>
      </c>
      <c r="R114" s="123">
        <f>SUM(R115:R122)</f>
        <v>0</v>
      </c>
      <c r="S114" s="124">
        <f>SUM(S115:S122)</f>
        <v>0</v>
      </c>
      <c r="T114" s="98">
        <f>SUM(T115:T122)</f>
        <v>0</v>
      </c>
      <c r="V114" s="222" t="s">
        <v>117</v>
      </c>
      <c r="W114" s="1">
        <v>4</v>
      </c>
      <c r="X114" s="2">
        <v>1526.97</v>
      </c>
    </row>
    <row r="115" spans="1:26" ht="13.5" thickBot="1">
      <c r="A115" s="115" t="s">
        <v>109</v>
      </c>
      <c r="B115" s="76"/>
      <c r="C115" s="82"/>
      <c r="D115" s="76"/>
      <c r="E115" s="77"/>
      <c r="F115" s="76"/>
      <c r="G115" s="77"/>
      <c r="H115" s="58"/>
      <c r="I115" s="62"/>
      <c r="J115" s="63"/>
      <c r="K115" s="64"/>
      <c r="L115" s="65"/>
      <c r="M115" s="70"/>
      <c r="N115" s="67">
        <f t="shared" ref="N115:N122" si="26">C115+E115+G115+I115+J115+L115+M115</f>
        <v>0</v>
      </c>
      <c r="O115" s="83"/>
      <c r="P115" s="68"/>
      <c r="Q115" s="66"/>
      <c r="R115" s="69"/>
      <c r="S115" s="70"/>
      <c r="T115" s="71">
        <f>SUM(P115:S115)</f>
        <v>0</v>
      </c>
      <c r="V115" s="223" t="s">
        <v>118</v>
      </c>
      <c r="W115" s="224"/>
      <c r="X115" s="225"/>
    </row>
    <row r="116" spans="1:26" ht="13.5" thickBot="1">
      <c r="A116" s="75" t="s">
        <v>110</v>
      </c>
      <c r="B116" s="76"/>
      <c r="C116" s="82"/>
      <c r="D116" s="76"/>
      <c r="E116" s="77"/>
      <c r="F116" s="76"/>
      <c r="G116" s="77"/>
      <c r="H116" s="76"/>
      <c r="I116" s="79"/>
      <c r="J116" s="80"/>
      <c r="K116" s="81"/>
      <c r="L116" s="78"/>
      <c r="M116" s="86"/>
      <c r="N116" s="67">
        <f t="shared" si="26"/>
        <v>0</v>
      </c>
      <c r="O116" s="83"/>
      <c r="P116" s="84"/>
      <c r="Q116" s="82"/>
      <c r="R116" s="85"/>
      <c r="S116" s="86"/>
      <c r="T116" s="87">
        <f>SUM(P116:S116)</f>
        <v>0</v>
      </c>
      <c r="V116" s="226" t="s">
        <v>119</v>
      </c>
      <c r="W116" s="227"/>
      <c r="X116" s="228"/>
    </row>
    <row r="117" spans="1:26" ht="13.5" thickBot="1">
      <c r="A117" s="75" t="s">
        <v>111</v>
      </c>
      <c r="B117" s="76"/>
      <c r="C117" s="229"/>
      <c r="D117" s="76"/>
      <c r="E117" s="77"/>
      <c r="F117" s="76"/>
      <c r="G117" s="77"/>
      <c r="H117" s="76"/>
      <c r="I117" s="79"/>
      <c r="J117" s="80"/>
      <c r="K117" s="81"/>
      <c r="L117" s="78"/>
      <c r="M117" s="86"/>
      <c r="N117" s="67">
        <f t="shared" si="26"/>
        <v>0</v>
      </c>
      <c r="O117" s="83"/>
      <c r="P117" s="84"/>
      <c r="Q117" s="82"/>
      <c r="R117" s="85"/>
      <c r="S117" s="86"/>
      <c r="T117" s="87">
        <f>SUM(P117:S117)</f>
        <v>0</v>
      </c>
      <c r="V117" s="226" t="s">
        <v>120</v>
      </c>
      <c r="W117" s="227"/>
      <c r="X117" s="230"/>
    </row>
    <row r="118" spans="1:26" ht="15.75" thickBot="1">
      <c r="A118" s="75" t="s">
        <v>102</v>
      </c>
      <c r="B118" s="1">
        <v>0</v>
      </c>
      <c r="C118" s="2">
        <v>0</v>
      </c>
      <c r="D118" s="1">
        <v>0</v>
      </c>
      <c r="E118" s="2">
        <v>0</v>
      </c>
      <c r="F118" s="1">
        <v>0</v>
      </c>
      <c r="G118" s="2">
        <v>0</v>
      </c>
      <c r="H118" s="1">
        <v>0</v>
      </c>
      <c r="I118" s="2">
        <v>0</v>
      </c>
      <c r="J118" s="2">
        <v>0</v>
      </c>
      <c r="K118" s="1">
        <v>0</v>
      </c>
      <c r="L118" s="2">
        <v>0</v>
      </c>
      <c r="M118" s="2">
        <v>0</v>
      </c>
      <c r="N118" s="67">
        <f t="shared" si="26"/>
        <v>0</v>
      </c>
      <c r="O118" s="91">
        <v>0</v>
      </c>
      <c r="P118" s="109">
        <v>0</v>
      </c>
      <c r="Q118" s="109">
        <v>0</v>
      </c>
      <c r="R118" s="91">
        <v>0</v>
      </c>
      <c r="S118" s="109">
        <v>0</v>
      </c>
      <c r="T118" s="109">
        <v>0</v>
      </c>
      <c r="V118" s="231" t="s">
        <v>121</v>
      </c>
      <c r="W118" s="232"/>
      <c r="X118" s="233"/>
    </row>
    <row r="119" spans="1:26" ht="15.75" thickBot="1">
      <c r="A119" s="75" t="s">
        <v>103</v>
      </c>
      <c r="B119" s="1">
        <v>0</v>
      </c>
      <c r="C119" s="2">
        <v>0</v>
      </c>
      <c r="D119" s="1">
        <v>0</v>
      </c>
      <c r="E119" s="2">
        <v>0</v>
      </c>
      <c r="F119" s="1">
        <v>0</v>
      </c>
      <c r="G119" s="2">
        <v>0</v>
      </c>
      <c r="H119" s="1">
        <v>0</v>
      </c>
      <c r="I119" s="2">
        <v>0</v>
      </c>
      <c r="J119" s="2">
        <v>0</v>
      </c>
      <c r="K119" s="1">
        <v>0</v>
      </c>
      <c r="L119" s="2">
        <v>0</v>
      </c>
      <c r="M119" s="2">
        <v>0</v>
      </c>
      <c r="N119" s="67">
        <f t="shared" si="26"/>
        <v>0</v>
      </c>
      <c r="O119" s="91">
        <v>0</v>
      </c>
      <c r="P119" s="109">
        <v>0</v>
      </c>
      <c r="Q119" s="109">
        <v>0</v>
      </c>
      <c r="R119" s="91">
        <v>0</v>
      </c>
      <c r="S119" s="109">
        <v>0</v>
      </c>
      <c r="T119" s="109">
        <v>0</v>
      </c>
      <c r="V119" s="226" t="s">
        <v>122</v>
      </c>
      <c r="W119" s="224"/>
      <c r="X119" s="234"/>
      <c r="Z119" s="100"/>
    </row>
    <row r="120" spans="1:26" ht="15.75" thickBot="1">
      <c r="A120" s="235" t="s">
        <v>104</v>
      </c>
      <c r="B120" s="1">
        <v>5</v>
      </c>
      <c r="C120" s="2">
        <v>8600.02</v>
      </c>
      <c r="D120" s="1">
        <v>0</v>
      </c>
      <c r="E120" s="2">
        <v>0</v>
      </c>
      <c r="F120" s="1">
        <v>3</v>
      </c>
      <c r="G120" s="2">
        <v>2746.2</v>
      </c>
      <c r="H120" s="1">
        <v>0</v>
      </c>
      <c r="I120" s="2">
        <v>0</v>
      </c>
      <c r="J120" s="2">
        <v>0</v>
      </c>
      <c r="K120" s="1">
        <v>4</v>
      </c>
      <c r="L120" s="2">
        <v>1380</v>
      </c>
      <c r="M120" s="2">
        <v>0</v>
      </c>
      <c r="N120" s="67">
        <f t="shared" si="26"/>
        <v>12726.220000000001</v>
      </c>
      <c r="O120" s="91">
        <v>0</v>
      </c>
      <c r="P120" s="109">
        <v>0</v>
      </c>
      <c r="Q120" s="109">
        <v>0</v>
      </c>
      <c r="R120" s="91"/>
      <c r="S120" s="109"/>
      <c r="T120" s="109">
        <v>0</v>
      </c>
      <c r="U120" s="236"/>
      <c r="V120" s="237" t="s">
        <v>123</v>
      </c>
      <c r="W120" s="238">
        <f>W113+W114+W119</f>
        <v>522</v>
      </c>
      <c r="X120" s="239">
        <f>SUM(X113:X115)</f>
        <v>672191.80999999994</v>
      </c>
      <c r="Z120" s="211"/>
    </row>
    <row r="121" spans="1:26" ht="15.75" thickBot="1">
      <c r="A121" s="75" t="s">
        <v>105</v>
      </c>
      <c r="B121" s="1">
        <v>11</v>
      </c>
      <c r="C121" s="2">
        <v>21302.86</v>
      </c>
      <c r="D121" s="1">
        <v>0</v>
      </c>
      <c r="E121" s="2">
        <v>0</v>
      </c>
      <c r="F121" s="1">
        <v>5</v>
      </c>
      <c r="G121" s="2">
        <v>3223.8</v>
      </c>
      <c r="H121" s="1">
        <v>0</v>
      </c>
      <c r="I121" s="2">
        <v>0</v>
      </c>
      <c r="J121" s="2">
        <v>0</v>
      </c>
      <c r="K121" s="1">
        <v>10</v>
      </c>
      <c r="L121" s="2">
        <v>3060</v>
      </c>
      <c r="M121" s="2">
        <v>0</v>
      </c>
      <c r="N121" s="67">
        <f t="shared" si="26"/>
        <v>27586.66</v>
      </c>
      <c r="O121" s="91">
        <v>0</v>
      </c>
      <c r="P121" s="109">
        <v>0</v>
      </c>
      <c r="Q121" s="109">
        <v>0</v>
      </c>
      <c r="R121" s="91"/>
      <c r="S121" s="109"/>
      <c r="T121" s="109">
        <v>0</v>
      </c>
    </row>
    <row r="122" spans="1:26" ht="15.75" thickBot="1">
      <c r="A122" s="92" t="s">
        <v>107</v>
      </c>
      <c r="B122" s="1">
        <v>25</v>
      </c>
      <c r="C122" s="2">
        <v>51365.86</v>
      </c>
      <c r="D122" s="1">
        <v>0</v>
      </c>
      <c r="E122" s="2">
        <v>0</v>
      </c>
      <c r="F122" s="1">
        <v>17</v>
      </c>
      <c r="G122" s="2">
        <v>11800.7</v>
      </c>
      <c r="H122" s="1">
        <v>0</v>
      </c>
      <c r="I122" s="2">
        <v>0</v>
      </c>
      <c r="J122" s="2">
        <v>0</v>
      </c>
      <c r="K122" s="1">
        <v>19</v>
      </c>
      <c r="L122" s="2">
        <v>5880</v>
      </c>
      <c r="M122" s="2">
        <v>0</v>
      </c>
      <c r="N122" s="67">
        <f t="shared" si="26"/>
        <v>69046.559999999998</v>
      </c>
      <c r="O122" s="91">
        <v>0</v>
      </c>
      <c r="P122" s="109">
        <v>0</v>
      </c>
      <c r="Q122" s="109">
        <v>0</v>
      </c>
      <c r="R122" s="91"/>
      <c r="S122" s="109"/>
      <c r="T122" s="109">
        <v>0</v>
      </c>
      <c r="V122" s="352" t="s">
        <v>124</v>
      </c>
      <c r="W122" s="353"/>
      <c r="X122" s="354"/>
    </row>
    <row r="123" spans="1:26" ht="13.5" thickBot="1">
      <c r="A123" s="240" t="s">
        <v>114</v>
      </c>
      <c r="B123" s="241">
        <f>+B114+B108+B102+B96+B90+B84+B77+B71+B65+B58+B51</f>
        <v>1107</v>
      </c>
      <c r="C123" s="134">
        <f>+C114+C108+C102+C96+C90+C84+C77+C65+C58+C51</f>
        <v>2235981.84</v>
      </c>
      <c r="D123" s="241">
        <f t="shared" ref="D123:N123" si="27">+D114+D108+D102+D96+D90+D84+D77+D71+D65+D58+D51</f>
        <v>5</v>
      </c>
      <c r="E123" s="134">
        <f t="shared" si="27"/>
        <v>5334.33</v>
      </c>
      <c r="F123" s="242">
        <f t="shared" si="27"/>
        <v>768</v>
      </c>
      <c r="G123" s="243">
        <f t="shared" si="27"/>
        <v>470166.47000000003</v>
      </c>
      <c r="H123" s="242">
        <f t="shared" si="27"/>
        <v>0</v>
      </c>
      <c r="I123" s="243">
        <f t="shared" si="27"/>
        <v>0</v>
      </c>
      <c r="J123" s="243">
        <f t="shared" si="27"/>
        <v>0</v>
      </c>
      <c r="K123" s="241">
        <f t="shared" si="27"/>
        <v>1071</v>
      </c>
      <c r="L123" s="132">
        <f t="shared" si="27"/>
        <v>345720</v>
      </c>
      <c r="M123" s="132">
        <f t="shared" si="27"/>
        <v>0</v>
      </c>
      <c r="N123" s="244">
        <f t="shared" si="27"/>
        <v>3057202.6399999997</v>
      </c>
      <c r="O123" s="245"/>
      <c r="P123" s="135">
        <f>+P114+P108+P102+P96+P90+P84+P77+P71+P65+P58+P51</f>
        <v>0</v>
      </c>
      <c r="Q123" s="134">
        <f>+Q114+Q108+Q102+Q96+Q90+Q84+Q77+Q71+Q65+Q58+Q51</f>
        <v>0</v>
      </c>
      <c r="R123" s="244">
        <f>+R114+R108+R102+R96+R90+R84+R77+R71+R65+R58+R51</f>
        <v>0</v>
      </c>
      <c r="S123" s="246">
        <f>+S114+S108+S102+S96+S90+S84+S77+S71+S65+S58+S51</f>
        <v>0</v>
      </c>
      <c r="T123" s="247">
        <f>+T114+T108+T102+T96+T90+T84+T77+T71+T65+T58+T51</f>
        <v>0</v>
      </c>
      <c r="V123" s="231" t="s">
        <v>125</v>
      </c>
      <c r="W123" s="232"/>
      <c r="X123" s="248"/>
    </row>
    <row r="124" spans="1:26" ht="13.5" thickBot="1">
      <c r="A124" s="249" t="s">
        <v>115</v>
      </c>
      <c r="B124" s="250">
        <f>SUM(B123+B49)</f>
        <v>1296</v>
      </c>
      <c r="C124" s="251">
        <f>+C123+C49</f>
        <v>2422588.09</v>
      </c>
      <c r="D124" s="250">
        <f t="shared" ref="D124:N124" si="28">D49+D123</f>
        <v>5</v>
      </c>
      <c r="E124" s="251">
        <f t="shared" si="28"/>
        <v>5334.33</v>
      </c>
      <c r="F124" s="250">
        <f t="shared" si="28"/>
        <v>768</v>
      </c>
      <c r="G124" s="251">
        <f t="shared" si="28"/>
        <v>470166.47000000003</v>
      </c>
      <c r="H124" s="252">
        <f t="shared" si="28"/>
        <v>180</v>
      </c>
      <c r="I124" s="253">
        <f t="shared" si="28"/>
        <v>253236.19</v>
      </c>
      <c r="J124" s="253">
        <f t="shared" si="28"/>
        <v>0</v>
      </c>
      <c r="K124" s="252">
        <f t="shared" si="28"/>
        <v>1071</v>
      </c>
      <c r="L124" s="253">
        <f t="shared" si="28"/>
        <v>345720</v>
      </c>
      <c r="M124" s="253">
        <f t="shared" si="28"/>
        <v>0</v>
      </c>
      <c r="N124" s="254">
        <f t="shared" si="28"/>
        <v>3497045.0799999996</v>
      </c>
      <c r="O124" s="245"/>
      <c r="P124" s="255">
        <f>P49+P123</f>
        <v>0</v>
      </c>
      <c r="Q124" s="256">
        <f>Q49+Q123</f>
        <v>0</v>
      </c>
      <c r="R124" s="257">
        <f>R49+R123</f>
        <v>0</v>
      </c>
      <c r="S124" s="258">
        <f>S49+S123</f>
        <v>0</v>
      </c>
      <c r="T124" s="254">
        <f>T49+T123</f>
        <v>0</v>
      </c>
      <c r="V124" s="259"/>
      <c r="W124" s="260"/>
      <c r="X124" s="169"/>
    </row>
    <row r="125" spans="1:26" s="171" customFormat="1" ht="24">
      <c r="A125" s="261" t="s">
        <v>126</v>
      </c>
      <c r="B125" s="262"/>
      <c r="C125" s="263"/>
      <c r="D125" s="264"/>
      <c r="E125" s="265"/>
      <c r="F125" s="262"/>
      <c r="G125" s="266"/>
      <c r="H125" s="267"/>
      <c r="I125" s="268"/>
      <c r="J125" s="269"/>
      <c r="K125" s="267"/>
      <c r="L125" s="270"/>
      <c r="M125" s="271"/>
      <c r="N125" s="67">
        <f t="shared" ref="N125:N139" si="29">C125+E125+G125+I125+J125+L125+M125</f>
        <v>0</v>
      </c>
      <c r="O125" s="272"/>
      <c r="P125" s="68"/>
      <c r="Q125" s="66"/>
      <c r="R125" s="68"/>
      <c r="S125" s="66"/>
      <c r="T125" s="273">
        <f>SUM(P125:S125)</f>
        <v>0</v>
      </c>
    </row>
    <row r="126" spans="1:26" ht="24">
      <c r="A126" s="347" t="s">
        <v>127</v>
      </c>
      <c r="B126" s="274"/>
      <c r="C126" s="275"/>
      <c r="D126" s="274"/>
      <c r="E126" s="275"/>
      <c r="F126" s="274"/>
      <c r="G126" s="275"/>
      <c r="H126" s="276"/>
      <c r="I126" s="277"/>
      <c r="J126" s="278"/>
      <c r="K126" s="276"/>
      <c r="L126" s="277"/>
      <c r="M126" s="279"/>
      <c r="N126" s="67">
        <f t="shared" si="29"/>
        <v>0</v>
      </c>
      <c r="O126" s="83"/>
      <c r="P126" s="84"/>
      <c r="Q126" s="82"/>
      <c r="R126" s="84"/>
      <c r="S126" s="82"/>
      <c r="T126" s="87">
        <f>SUM(P126:S126)</f>
        <v>0</v>
      </c>
      <c r="X126" s="211"/>
    </row>
    <row r="127" spans="1:26">
      <c r="A127" s="348" t="s">
        <v>128</v>
      </c>
      <c r="B127" s="176"/>
      <c r="C127" s="177"/>
      <c r="D127" s="176">
        <v>0</v>
      </c>
      <c r="E127" s="177">
        <v>0</v>
      </c>
      <c r="F127" s="176"/>
      <c r="G127" s="177"/>
      <c r="H127" s="176"/>
      <c r="I127" s="177"/>
      <c r="J127" s="177"/>
      <c r="K127" s="176"/>
      <c r="L127" s="177"/>
      <c r="M127" s="177"/>
      <c r="N127" s="67">
        <f t="shared" si="29"/>
        <v>0</v>
      </c>
      <c r="O127" s="83"/>
      <c r="P127" s="84"/>
      <c r="Q127" s="82"/>
      <c r="R127" s="84"/>
      <c r="S127" s="82"/>
      <c r="T127" s="87"/>
    </row>
    <row r="128" spans="1:26" ht="15">
      <c r="A128" s="347" t="s">
        <v>129</v>
      </c>
      <c r="B128" s="1"/>
      <c r="C128" s="2"/>
      <c r="D128" s="1">
        <v>0</v>
      </c>
      <c r="E128" s="2">
        <v>0</v>
      </c>
      <c r="F128" s="1">
        <v>68</v>
      </c>
      <c r="G128" s="2">
        <v>101933.89</v>
      </c>
      <c r="H128" s="1">
        <v>2</v>
      </c>
      <c r="I128" s="2">
        <v>3789.34</v>
      </c>
      <c r="J128" s="2">
        <v>0</v>
      </c>
      <c r="K128" s="1">
        <v>41</v>
      </c>
      <c r="L128" s="2">
        <v>18780</v>
      </c>
      <c r="M128" s="2">
        <v>0</v>
      </c>
      <c r="N128" s="67">
        <f t="shared" si="29"/>
        <v>124503.23</v>
      </c>
      <c r="O128" s="109">
        <v>6749.75</v>
      </c>
      <c r="P128" s="84"/>
      <c r="Q128" s="82"/>
      <c r="R128" s="84"/>
      <c r="S128" s="82"/>
      <c r="T128" s="87">
        <f t="shared" ref="T128:T139" si="30">SUM(P128:S128)</f>
        <v>0</v>
      </c>
      <c r="X128" s="211"/>
    </row>
    <row r="129" spans="1:24" ht="24">
      <c r="A129" s="347" t="s">
        <v>130</v>
      </c>
      <c r="B129" s="274"/>
      <c r="C129" s="280"/>
      <c r="D129" s="274"/>
      <c r="E129" s="275"/>
      <c r="F129" s="274"/>
      <c r="G129" s="281"/>
      <c r="H129" s="282"/>
      <c r="I129" s="283"/>
      <c r="J129" s="229"/>
      <c r="K129" s="274"/>
      <c r="L129" s="283"/>
      <c r="M129" s="275"/>
      <c r="N129" s="67">
        <f t="shared" si="29"/>
        <v>0</v>
      </c>
      <c r="O129" s="83"/>
      <c r="P129" s="84"/>
      <c r="Q129" s="82"/>
      <c r="R129" s="84"/>
      <c r="S129" s="82"/>
      <c r="T129" s="87">
        <f t="shared" si="30"/>
        <v>0</v>
      </c>
      <c r="X129" s="100"/>
    </row>
    <row r="130" spans="1:24" ht="36.75" thickBot="1">
      <c r="A130" s="347" t="s">
        <v>131</v>
      </c>
      <c r="B130" s="274"/>
      <c r="C130" s="229"/>
      <c r="D130" s="284"/>
      <c r="E130" s="275"/>
      <c r="F130" s="284"/>
      <c r="G130" s="275"/>
      <c r="H130" s="274"/>
      <c r="I130" s="283"/>
      <c r="J130" s="229"/>
      <c r="K130" s="274"/>
      <c r="L130" s="283"/>
      <c r="M130" s="275"/>
      <c r="N130" s="67">
        <f t="shared" si="29"/>
        <v>0</v>
      </c>
      <c r="O130" s="83"/>
      <c r="P130" s="84"/>
      <c r="Q130" s="82"/>
      <c r="R130" s="84"/>
      <c r="S130" s="82"/>
      <c r="T130" s="87">
        <f t="shared" si="30"/>
        <v>0</v>
      </c>
    </row>
    <row r="131" spans="1:24" ht="24.75" thickBot="1">
      <c r="A131" s="349" t="s">
        <v>132</v>
      </c>
      <c r="B131" s="285"/>
      <c r="C131" s="286"/>
      <c r="D131" s="285"/>
      <c r="E131" s="287"/>
      <c r="F131" s="285"/>
      <c r="G131" s="287"/>
      <c r="H131" s="282"/>
      <c r="I131" s="283"/>
      <c r="J131" s="229"/>
      <c r="K131" s="274"/>
      <c r="L131" s="283"/>
      <c r="M131" s="275"/>
      <c r="N131" s="67">
        <f t="shared" si="29"/>
        <v>0</v>
      </c>
      <c r="O131" s="83"/>
      <c r="P131" s="84"/>
      <c r="Q131" s="82"/>
      <c r="R131" s="84"/>
      <c r="S131" s="82"/>
      <c r="T131" s="87">
        <f t="shared" si="30"/>
        <v>0</v>
      </c>
    </row>
    <row r="132" spans="1:24" ht="36">
      <c r="A132" s="288" t="s">
        <v>133</v>
      </c>
      <c r="B132" s="285"/>
      <c r="C132" s="2"/>
      <c r="D132" s="285"/>
      <c r="E132" s="287"/>
      <c r="F132" s="285"/>
      <c r="G132" s="287"/>
      <c r="H132" s="282"/>
      <c r="I132" s="283"/>
      <c r="J132" s="278"/>
      <c r="K132" s="276"/>
      <c r="L132" s="277"/>
      <c r="M132" s="279"/>
      <c r="N132" s="67">
        <f t="shared" si="29"/>
        <v>0</v>
      </c>
      <c r="O132" s="49"/>
      <c r="P132" s="84"/>
      <c r="Q132" s="82"/>
      <c r="R132" s="84"/>
      <c r="S132" s="82"/>
      <c r="T132" s="87">
        <f t="shared" si="30"/>
        <v>0</v>
      </c>
    </row>
    <row r="133" spans="1:24" ht="36">
      <c r="A133" s="288" t="s">
        <v>134</v>
      </c>
      <c r="B133" s="285"/>
      <c r="C133" s="289"/>
      <c r="D133" s="285"/>
      <c r="E133" s="287"/>
      <c r="F133" s="285"/>
      <c r="G133" s="287"/>
      <c r="H133" s="282"/>
      <c r="I133" s="283"/>
      <c r="J133" s="278"/>
      <c r="K133" s="276"/>
      <c r="L133" s="277"/>
      <c r="M133" s="279"/>
      <c r="N133" s="67">
        <f t="shared" si="29"/>
        <v>0</v>
      </c>
      <c r="O133" s="290"/>
      <c r="P133" s="84"/>
      <c r="Q133" s="82"/>
      <c r="R133" s="84"/>
      <c r="S133" s="82"/>
      <c r="T133" s="87">
        <f t="shared" si="30"/>
        <v>0</v>
      </c>
    </row>
    <row r="134" spans="1:24" ht="48">
      <c r="A134" s="288" t="s">
        <v>135</v>
      </c>
      <c r="B134" s="285"/>
      <c r="C134" s="287"/>
      <c r="D134" s="285"/>
      <c r="E134" s="287"/>
      <c r="F134" s="285"/>
      <c r="G134" s="287"/>
      <c r="H134" s="282"/>
      <c r="I134" s="283"/>
      <c r="J134" s="278"/>
      <c r="K134" s="276"/>
      <c r="L134" s="277"/>
      <c r="M134" s="279"/>
      <c r="N134" s="67">
        <f t="shared" si="29"/>
        <v>0</v>
      </c>
      <c r="P134" s="84"/>
      <c r="Q134" s="82"/>
      <c r="R134" s="84"/>
      <c r="S134" s="82"/>
      <c r="T134" s="87">
        <f t="shared" si="30"/>
        <v>0</v>
      </c>
    </row>
    <row r="135" spans="1:24" ht="36">
      <c r="A135" s="288" t="s">
        <v>136</v>
      </c>
      <c r="B135" s="285"/>
      <c r="C135" s="287"/>
      <c r="D135" s="285"/>
      <c r="E135" s="287"/>
      <c r="F135" s="285"/>
      <c r="G135" s="287"/>
      <c r="H135" s="282"/>
      <c r="I135" s="283"/>
      <c r="J135" s="278"/>
      <c r="K135" s="276"/>
      <c r="L135" s="277"/>
      <c r="M135" s="279"/>
      <c r="N135" s="67">
        <f t="shared" si="29"/>
        <v>0</v>
      </c>
      <c r="P135" s="84"/>
      <c r="Q135" s="82"/>
      <c r="R135" s="84"/>
      <c r="S135" s="82"/>
      <c r="T135" s="87">
        <f t="shared" si="30"/>
        <v>0</v>
      </c>
    </row>
    <row r="136" spans="1:24" ht="60">
      <c r="A136" s="288" t="s">
        <v>137</v>
      </c>
      <c r="B136" s="285"/>
      <c r="C136" s="289"/>
      <c r="D136" s="285"/>
      <c r="E136" s="287"/>
      <c r="F136" s="285"/>
      <c r="G136" s="287"/>
      <c r="H136" s="282"/>
      <c r="I136" s="283"/>
      <c r="J136" s="278"/>
      <c r="K136" s="276"/>
      <c r="L136" s="277"/>
      <c r="M136" s="279"/>
      <c r="N136" s="67">
        <f t="shared" si="29"/>
        <v>0</v>
      </c>
      <c r="P136" s="84"/>
      <c r="Q136" s="82"/>
      <c r="R136" s="84"/>
      <c r="S136" s="82"/>
      <c r="T136" s="87">
        <f t="shared" si="30"/>
        <v>0</v>
      </c>
    </row>
    <row r="137" spans="1:24" ht="36.75" thickBot="1">
      <c r="A137" s="288" t="s">
        <v>138</v>
      </c>
      <c r="B137" s="285"/>
      <c r="C137" s="287"/>
      <c r="D137" s="285"/>
      <c r="E137" s="287"/>
      <c r="F137" s="285"/>
      <c r="G137" s="287"/>
      <c r="H137" s="282"/>
      <c r="I137" s="283"/>
      <c r="J137" s="278"/>
      <c r="K137" s="276"/>
      <c r="L137" s="277"/>
      <c r="M137" s="279"/>
      <c r="N137" s="67">
        <f t="shared" si="29"/>
        <v>0</v>
      </c>
      <c r="P137" s="84"/>
      <c r="Q137" s="82"/>
      <c r="R137" s="84"/>
      <c r="S137" s="82"/>
      <c r="T137" s="87">
        <f t="shared" si="30"/>
        <v>0</v>
      </c>
    </row>
    <row r="138" spans="1:24" ht="48.75" thickBot="1">
      <c r="A138" s="288" t="s">
        <v>139</v>
      </c>
      <c r="B138" s="285"/>
      <c r="C138" s="209"/>
      <c r="D138" s="285"/>
      <c r="E138" s="287"/>
      <c r="F138" s="285"/>
      <c r="G138" s="287"/>
      <c r="H138" s="282"/>
      <c r="I138" s="283"/>
      <c r="J138" s="278"/>
      <c r="K138" s="276"/>
      <c r="L138" s="277"/>
      <c r="M138" s="279"/>
      <c r="N138" s="67">
        <f t="shared" si="29"/>
        <v>0</v>
      </c>
      <c r="P138" s="84"/>
      <c r="Q138" s="82"/>
      <c r="R138" s="84"/>
      <c r="S138" s="82"/>
      <c r="T138" s="87">
        <f t="shared" si="30"/>
        <v>0</v>
      </c>
    </row>
    <row r="139" spans="1:24" ht="36.75" thickBot="1">
      <c r="A139" s="350" t="s">
        <v>140</v>
      </c>
      <c r="B139" s="285"/>
      <c r="C139" s="287"/>
      <c r="D139" s="285"/>
      <c r="E139" s="287"/>
      <c r="F139" s="285"/>
      <c r="G139" s="287"/>
      <c r="H139" s="291"/>
      <c r="I139" s="292"/>
      <c r="J139" s="293"/>
      <c r="K139" s="294"/>
      <c r="L139" s="295"/>
      <c r="M139" s="296"/>
      <c r="N139" s="67">
        <f t="shared" si="29"/>
        <v>0</v>
      </c>
      <c r="P139" s="103"/>
      <c r="Q139" s="104"/>
      <c r="R139" s="103"/>
      <c r="S139" s="104"/>
      <c r="T139" s="93">
        <f t="shared" si="30"/>
        <v>0</v>
      </c>
    </row>
    <row r="140" spans="1:24" ht="13.5" thickBot="1">
      <c r="A140" s="297" t="s">
        <v>141</v>
      </c>
      <c r="B140" s="298">
        <f>SUM(B125:B139)</f>
        <v>0</v>
      </c>
      <c r="C140" s="134">
        <f>SUM(C125:C139)</f>
        <v>0</v>
      </c>
      <c r="D140" s="299">
        <f>D126+D128+D129</f>
        <v>0</v>
      </c>
      <c r="E140" s="134">
        <f>SUM(E125:E139)</f>
        <v>0</v>
      </c>
      <c r="F140" s="299">
        <f>F126+F128+F129</f>
        <v>68</v>
      </c>
      <c r="G140" s="134">
        <f>SUM(G125:G139)</f>
        <v>101933.89</v>
      </c>
      <c r="H140" s="300">
        <f>H126+H128+H129</f>
        <v>2</v>
      </c>
      <c r="I140" s="134">
        <f>SUM(I125:I139)</f>
        <v>3789.34</v>
      </c>
      <c r="J140" s="301">
        <f>SUM(J125:J139)</f>
        <v>0</v>
      </c>
      <c r="K140" s="300">
        <f>K126+K128+K129</f>
        <v>41</v>
      </c>
      <c r="L140" s="132">
        <f>SUM(L125:L139)</f>
        <v>18780</v>
      </c>
      <c r="M140" s="132">
        <f>SUM(M125:M139)</f>
        <v>0</v>
      </c>
      <c r="N140" s="134">
        <f>SUM(N125:N139)</f>
        <v>124503.23</v>
      </c>
      <c r="P140" s="132">
        <f>SUM(P125:P139)</f>
        <v>0</v>
      </c>
      <c r="Q140" s="134">
        <f>SUM(Q125:Q139)</f>
        <v>0</v>
      </c>
      <c r="R140" s="132">
        <f>SUM(R125:R139)</f>
        <v>0</v>
      </c>
      <c r="S140" s="134">
        <f>SUM(S125:S139)</f>
        <v>0</v>
      </c>
      <c r="T140" s="134">
        <f>SUM(T125:T139)</f>
        <v>0</v>
      </c>
    </row>
    <row r="141" spans="1:24" ht="15.75" thickBot="1">
      <c r="A141" s="302" t="s">
        <v>142</v>
      </c>
      <c r="B141" s="303">
        <f>SUM(B140+B124)</f>
        <v>1296</v>
      </c>
      <c r="C141" s="304">
        <f>C124+C140</f>
        <v>2422588.09</v>
      </c>
      <c r="D141" s="304"/>
      <c r="E141" s="304">
        <f t="shared" ref="E141:N141" si="31">E124+E140</f>
        <v>5334.33</v>
      </c>
      <c r="F141" s="303">
        <f t="shared" si="31"/>
        <v>836</v>
      </c>
      <c r="G141" s="304">
        <f t="shared" si="31"/>
        <v>572100.36</v>
      </c>
      <c r="H141" s="305">
        <f t="shared" si="31"/>
        <v>182</v>
      </c>
      <c r="I141" s="306">
        <f t="shared" si="31"/>
        <v>257025.53</v>
      </c>
      <c r="J141" s="307">
        <f t="shared" si="31"/>
        <v>0</v>
      </c>
      <c r="K141" s="308">
        <f t="shared" si="31"/>
        <v>1112</v>
      </c>
      <c r="L141" s="306">
        <f>L124+L140</f>
        <v>364500</v>
      </c>
      <c r="M141" s="306">
        <f t="shared" si="31"/>
        <v>0</v>
      </c>
      <c r="N141" s="304">
        <f t="shared" si="31"/>
        <v>3621548.3099999996</v>
      </c>
      <c r="P141" s="309">
        <f>P124+P140</f>
        <v>0</v>
      </c>
      <c r="Q141" s="310">
        <f>Q124+Q140</f>
        <v>0</v>
      </c>
      <c r="R141" s="311">
        <f>R124+R140</f>
        <v>0</v>
      </c>
      <c r="S141" s="310">
        <f>S124+S140</f>
        <v>0</v>
      </c>
      <c r="T141" s="310">
        <f>T124+T140</f>
        <v>0</v>
      </c>
    </row>
    <row r="142" spans="1:24" ht="13.5" thickBot="1">
      <c r="A142" s="312"/>
      <c r="B142" s="312"/>
      <c r="C142" s="312"/>
      <c r="D142" s="312"/>
      <c r="E142" s="312"/>
      <c r="F142" s="312"/>
      <c r="G142" s="312"/>
      <c r="H142" s="312"/>
      <c r="I142" s="312"/>
      <c r="J142" s="313"/>
      <c r="K142" s="312"/>
      <c r="L142" s="312"/>
      <c r="M142" s="312"/>
      <c r="N142" s="312"/>
    </row>
    <row r="143" spans="1:24" s="319" customFormat="1" ht="13.5" customHeight="1" thickBot="1">
      <c r="A143" s="383" t="s">
        <v>143</v>
      </c>
      <c r="B143" s="385" t="s">
        <v>144</v>
      </c>
      <c r="C143" s="386"/>
      <c r="D143" s="385" t="s">
        <v>145</v>
      </c>
      <c r="E143" s="386"/>
      <c r="F143" s="385"/>
      <c r="G143" s="386"/>
      <c r="H143" s="314"/>
      <c r="I143" s="315"/>
      <c r="J143" s="316"/>
      <c r="K143" s="314"/>
      <c r="L143" s="315"/>
      <c r="M143" s="317"/>
      <c r="N143" s="318" t="s">
        <v>2</v>
      </c>
    </row>
    <row r="144" spans="1:24" s="319" customFormat="1" ht="13.5" thickBot="1">
      <c r="A144" s="384"/>
      <c r="B144" s="320">
        <v>1174</v>
      </c>
      <c r="C144" s="321">
        <v>12322</v>
      </c>
      <c r="D144" s="322">
        <v>1029</v>
      </c>
      <c r="E144" s="323">
        <v>6717.55</v>
      </c>
      <c r="F144" s="324"/>
      <c r="G144" s="325"/>
      <c r="H144" s="326"/>
      <c r="I144" s="327"/>
      <c r="J144" s="328"/>
      <c r="K144" s="326"/>
      <c r="L144" s="327"/>
      <c r="M144" s="329"/>
      <c r="N144" s="330">
        <f>C144+E144+G144+I144+J144+L144+M144</f>
        <v>19039.55</v>
      </c>
    </row>
    <row r="145" spans="1:14">
      <c r="G145" s="100"/>
    </row>
    <row r="146" spans="1:14" ht="15">
      <c r="B146" s="351"/>
      <c r="C146" s="351"/>
      <c r="D146" s="351"/>
      <c r="E146" s="351"/>
      <c r="F146" s="351"/>
      <c r="G146" s="351"/>
      <c r="H146" s="351"/>
      <c r="I146" s="351"/>
      <c r="J146" s="351"/>
      <c r="K146" s="351"/>
      <c r="L146" s="351"/>
      <c r="M146" s="351"/>
      <c r="N146" s="351"/>
    </row>
    <row r="147" spans="1:14">
      <c r="B147" s="178"/>
      <c r="C147" s="331"/>
      <c r="D147" s="178">
        <f>+D146/5.1</f>
        <v>0</v>
      </c>
      <c r="E147" s="178"/>
      <c r="F147" s="178"/>
      <c r="G147" s="211"/>
      <c r="I147" s="211"/>
      <c r="L147" s="211"/>
      <c r="M147" s="100"/>
    </row>
    <row r="148" spans="1:14">
      <c r="A148" s="171"/>
      <c r="B148" s="332"/>
      <c r="C148" s="333"/>
      <c r="D148" s="334"/>
      <c r="E148" s="335"/>
      <c r="F148" s="336"/>
      <c r="G148" s="171"/>
      <c r="I148" s="211"/>
    </row>
    <row r="149" spans="1:14">
      <c r="B149" s="178"/>
      <c r="C149" s="331"/>
      <c r="D149" s="178"/>
      <c r="E149" s="178"/>
      <c r="F149" s="178"/>
      <c r="G149" s="236"/>
    </row>
    <row r="150" spans="1:14">
      <c r="B150" s="178"/>
      <c r="C150" s="337"/>
      <c r="D150" s="178"/>
      <c r="E150" s="178"/>
      <c r="F150" s="178"/>
    </row>
    <row r="156" spans="1:14">
      <c r="I156" s="6">
        <f>+I155+I154</f>
        <v>0</v>
      </c>
    </row>
    <row r="181" spans="5:7">
      <c r="E181" s="338">
        <v>139946.87</v>
      </c>
      <c r="F181" s="338">
        <v>1841.07</v>
      </c>
      <c r="G181" s="338">
        <f>SUM(E181:F181)</f>
        <v>141787.94</v>
      </c>
    </row>
  </sheetData>
  <mergeCells count="30">
    <mergeCell ref="V122:X122"/>
    <mergeCell ref="V9:V11"/>
    <mergeCell ref="W9:W11"/>
    <mergeCell ref="J9:J11"/>
    <mergeCell ref="L9:L11"/>
    <mergeCell ref="V50:X50"/>
    <mergeCell ref="A2:C2"/>
    <mergeCell ref="A7:A11"/>
    <mergeCell ref="P7:T7"/>
    <mergeCell ref="A143:A144"/>
    <mergeCell ref="B143:C143"/>
    <mergeCell ref="D143:E143"/>
    <mergeCell ref="F143:G143"/>
    <mergeCell ref="T9:T11"/>
    <mergeCell ref="P12:T12"/>
    <mergeCell ref="E9:E11"/>
    <mergeCell ref="F9:F11"/>
    <mergeCell ref="G9:G11"/>
    <mergeCell ref="I9:I11"/>
    <mergeCell ref="P50:T50"/>
    <mergeCell ref="V8:X8"/>
    <mergeCell ref="B9:B11"/>
    <mergeCell ref="C9:C11"/>
    <mergeCell ref="D9:D11"/>
    <mergeCell ref="P8:T8"/>
    <mergeCell ref="M9:M11"/>
    <mergeCell ref="N9:N11"/>
    <mergeCell ref="P9:P11"/>
    <mergeCell ref="R9:R11"/>
    <mergeCell ref="X9:X11"/>
  </mergeCells>
  <phoneticPr fontId="9" type="noConversion"/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ESCALA REMUNERATIVA 2013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HIDALGO YBARRA</dc:creator>
  <cp:lastModifiedBy>Comunicaciones</cp:lastModifiedBy>
  <dcterms:created xsi:type="dcterms:W3CDTF">2013-08-22T19:19:21Z</dcterms:created>
  <dcterms:modified xsi:type="dcterms:W3CDTF">2013-11-13T20:58:05Z</dcterms:modified>
</cp:coreProperties>
</file>